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92.168.1.222\Share\0400_登録鳶・土工基幹技能者事業\0260_２０２６年度講習\0100_Ⅰ期 _2026年6月\000_ホームページ掲載\"/>
    </mc:Choice>
  </mc:AlternateContent>
  <xr:revisionPtr revIDLastSave="0" documentId="13_ncr:1_{2D6F7494-B0CA-4068-B6BC-2DF42326E222}" xr6:coauthVersionLast="47" xr6:coauthVersionMax="47" xr10:uidLastSave="{00000000-0000-0000-0000-000000000000}"/>
  <workbookProtection workbookAlgorithmName="SHA-512" workbookHashValue="xgfytkykdu3CdaLIIqbjG+1D88+bfN/bkxtJr/2rI0XxfUk/mMHXIuWTt56T+lxw6EhCOVDqvYocsLRy6X8seA==" workbookSaltValue="58t/3bVpFINMUqZOlUWbwQ==" workbookSpinCount="100000" lockStructure="1"/>
  <bookViews>
    <workbookView xWindow="-120" yWindow="-120" windowWidth="29040" windowHeight="15720" xr2:uid="{00000000-000D-0000-FFFF-FFFF00000000}"/>
  </bookViews>
  <sheets>
    <sheet name="実務経験証明書" sheetId="3" r:id="rId1"/>
    <sheet name="早見表" sheetId="4" state="hidden" r:id="rId2"/>
    <sheet name="記入要領" sheetId="1" r:id="rId3"/>
  </sheets>
  <definedNames>
    <definedName name="_xlnm.Print_Area" localSheetId="2">記入要領!$A$1:$M$47</definedName>
    <definedName name="_xlnm.Print_Area" localSheetId="0">実務経験証明書!$A$1:$Q$51</definedName>
    <definedName name="職長欄">実務経験証明書!$S$53:$S$56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8" i="4" l="1"/>
  <c r="L37" i="4"/>
  <c r="H5" i="4"/>
  <c r="H6" i="4"/>
  <c r="H7" i="4"/>
  <c r="H8" i="4"/>
  <c r="L5" i="4"/>
  <c r="H9" i="4"/>
  <c r="L7" i="4"/>
  <c r="L6" i="4"/>
  <c r="L4" i="4"/>
  <c r="L3" i="4"/>
  <c r="L36" i="4"/>
  <c r="H38" i="4"/>
  <c r="L35" i="4"/>
  <c r="H37" i="4"/>
  <c r="L34" i="4"/>
  <c r="H36" i="4"/>
  <c r="L33" i="4"/>
  <c r="H35" i="4"/>
  <c r="L32" i="4"/>
  <c r="H34" i="4"/>
  <c r="L31" i="4"/>
  <c r="H33" i="4"/>
  <c r="L30" i="4"/>
  <c r="H32" i="4"/>
  <c r="L29" i="4"/>
  <c r="H31" i="4"/>
  <c r="L28" i="4"/>
  <c r="H30" i="4"/>
  <c r="L27" i="4"/>
  <c r="H29" i="4"/>
  <c r="L26" i="4"/>
  <c r="H28" i="4"/>
  <c r="L25" i="4"/>
  <c r="H27" i="4"/>
  <c r="L24" i="4"/>
  <c r="H26" i="4"/>
  <c r="L23" i="4"/>
  <c r="H25" i="4"/>
  <c r="L22" i="4"/>
  <c r="H24" i="4"/>
  <c r="L21" i="4"/>
  <c r="H23" i="4"/>
  <c r="L20" i="4"/>
  <c r="H22" i="4"/>
  <c r="L19" i="4"/>
  <c r="H21" i="4"/>
  <c r="L18" i="4"/>
  <c r="H20" i="4"/>
  <c r="L17" i="4"/>
  <c r="H19" i="4"/>
  <c r="L16" i="4"/>
  <c r="H18" i="4"/>
  <c r="L15" i="4"/>
  <c r="H17" i="4"/>
  <c r="L14" i="4"/>
  <c r="H16" i="4"/>
  <c r="L13" i="4"/>
  <c r="H15" i="4"/>
  <c r="L12" i="4"/>
  <c r="H14" i="4"/>
  <c r="L11" i="4"/>
  <c r="H13" i="4"/>
  <c r="L10" i="4"/>
  <c r="H12" i="4"/>
  <c r="L9" i="4"/>
  <c r="H11" i="4"/>
  <c r="L8" i="4"/>
  <c r="H10" i="4"/>
  <c r="R25" i="3"/>
  <c r="R26" i="3"/>
  <c r="R27" i="3"/>
  <c r="R28" i="3"/>
  <c r="R29" i="3"/>
  <c r="R30" i="3"/>
  <c r="R31" i="3"/>
  <c r="R32" i="3"/>
  <c r="R33" i="3"/>
  <c r="R34" i="3"/>
  <c r="R35" i="3"/>
  <c r="R36" i="3"/>
  <c r="R37" i="3"/>
  <c r="R38" i="3"/>
  <c r="V43" i="3"/>
  <c r="U43" i="3"/>
  <c r="V41" i="3"/>
  <c r="U41" i="3"/>
  <c r="S23" i="3"/>
  <c r="T23" i="3"/>
  <c r="R24" i="3"/>
  <c r="S24" i="3"/>
  <c r="T24" i="3"/>
  <c r="S25" i="3"/>
  <c r="T25" i="3"/>
  <c r="S26" i="3"/>
  <c r="T26" i="3"/>
  <c r="S27" i="3"/>
  <c r="T27" i="3"/>
  <c r="S28" i="3"/>
  <c r="T28" i="3"/>
  <c r="S29" i="3"/>
  <c r="T29" i="3"/>
  <c r="U29" i="3" s="1"/>
  <c r="V29" i="3" s="1"/>
  <c r="S30" i="3"/>
  <c r="T30" i="3"/>
  <c r="S31" i="3"/>
  <c r="U31" i="3" s="1"/>
  <c r="V31" i="3" s="1"/>
  <c r="T31" i="3"/>
  <c r="S32" i="3"/>
  <c r="T32" i="3"/>
  <c r="U32" i="3" s="1"/>
  <c r="S33" i="3"/>
  <c r="U33" i="3" s="1"/>
  <c r="T33" i="3"/>
  <c r="S34" i="3"/>
  <c r="T34" i="3"/>
  <c r="U34" i="3"/>
  <c r="S35" i="3"/>
  <c r="T35" i="3"/>
  <c r="S36" i="3"/>
  <c r="T36" i="3"/>
  <c r="S37" i="3"/>
  <c r="T37" i="3"/>
  <c r="S38" i="3"/>
  <c r="T38" i="3"/>
  <c r="S22" i="3"/>
  <c r="T22" i="3"/>
  <c r="R22" i="3"/>
  <c r="T21" i="3"/>
  <c r="S21" i="3"/>
  <c r="U21" i="3" l="1"/>
  <c r="V21" i="3" s="1"/>
  <c r="W21" i="3" s="1"/>
  <c r="K21" i="3" s="1"/>
  <c r="U24" i="3"/>
  <c r="V24" i="3" s="1"/>
  <c r="U37" i="3"/>
  <c r="V37" i="3" s="1"/>
  <c r="U38" i="3"/>
  <c r="V38" i="3" s="1"/>
  <c r="U35" i="3"/>
  <c r="V35" i="3" s="1"/>
  <c r="U27" i="3"/>
  <c r="V27" i="3" s="1"/>
  <c r="U30" i="3"/>
  <c r="V30" i="3" s="1"/>
  <c r="W30" i="3" s="1"/>
  <c r="K30" i="3" s="1"/>
  <c r="U36" i="3"/>
  <c r="V36" i="3" s="1"/>
  <c r="W36" i="3" s="1"/>
  <c r="K36" i="3" s="1"/>
  <c r="U28" i="3"/>
  <c r="V28" i="3" s="1"/>
  <c r="W28" i="3" s="1"/>
  <c r="K28" i="3" s="1"/>
  <c r="U26" i="3"/>
  <c r="V26" i="3" s="1"/>
  <c r="U25" i="3"/>
  <c r="V25" i="3" s="1"/>
  <c r="Y43" i="3"/>
  <c r="W43" i="3"/>
  <c r="X43" i="3" s="1"/>
  <c r="U23" i="3"/>
  <c r="V34" i="3"/>
  <c r="W34" i="3" s="1"/>
  <c r="K34" i="3" s="1"/>
  <c r="V33" i="3"/>
  <c r="W33" i="3" s="1"/>
  <c r="K33" i="3" s="1"/>
  <c r="V32" i="3"/>
  <c r="W29" i="3"/>
  <c r="U22" i="3"/>
  <c r="V22" i="3" s="1"/>
  <c r="W31" i="3"/>
  <c r="K31" i="3" s="1"/>
  <c r="U40" i="3" l="1"/>
  <c r="U39" i="3"/>
  <c r="W37" i="3"/>
  <c r="X37" i="3" s="1"/>
  <c r="M37" i="3" s="1"/>
  <c r="W27" i="3"/>
  <c r="K27" i="3" s="1"/>
  <c r="W26" i="3"/>
  <c r="X26" i="3" s="1"/>
  <c r="M26" i="3" s="1"/>
  <c r="X29" i="3"/>
  <c r="M29" i="3" s="1"/>
  <c r="K29" i="3"/>
  <c r="W35" i="3"/>
  <c r="K35" i="3" s="1"/>
  <c r="K37" i="3"/>
  <c r="X34" i="3"/>
  <c r="M34" i="3" s="1"/>
  <c r="X33" i="3"/>
  <c r="M33" i="3" s="1"/>
  <c r="K26" i="3"/>
  <c r="V23" i="3"/>
  <c r="W32" i="3"/>
  <c r="X28" i="3"/>
  <c r="M28" i="3" s="1"/>
  <c r="X36" i="3"/>
  <c r="M36" i="3" s="1"/>
  <c r="W24" i="3"/>
  <c r="X30" i="3"/>
  <c r="M30" i="3" s="1"/>
  <c r="W38" i="3"/>
  <c r="K38" i="3" s="1"/>
  <c r="X31" i="3"/>
  <c r="M31" i="3" s="1"/>
  <c r="W25" i="3"/>
  <c r="K25" i="3" s="1"/>
  <c r="W22" i="3"/>
  <c r="X21" i="3"/>
  <c r="M21" i="3" s="1"/>
  <c r="V39" i="3" l="1"/>
  <c r="W39" i="3" s="1"/>
  <c r="X39" i="3" s="1"/>
  <c r="V40" i="3"/>
  <c r="X27" i="3"/>
  <c r="M27" i="3" s="1"/>
  <c r="X35" i="3"/>
  <c r="M35" i="3" s="1"/>
  <c r="W23" i="3"/>
  <c r="K23" i="3" s="1"/>
  <c r="X22" i="3"/>
  <c r="M22" i="3" s="1"/>
  <c r="K22" i="3"/>
  <c r="X32" i="3"/>
  <c r="M32" i="3" s="1"/>
  <c r="K32" i="3"/>
  <c r="Y41" i="3"/>
  <c r="X24" i="3"/>
  <c r="M24" i="3" s="1"/>
  <c r="K24" i="3"/>
  <c r="W41" i="3"/>
  <c r="X41" i="3" s="1"/>
  <c r="X38" i="3"/>
  <c r="M38" i="3" s="1"/>
  <c r="X25" i="3"/>
  <c r="M25" i="3" s="1"/>
  <c r="Y39" i="3" l="1"/>
  <c r="Y40" i="3"/>
  <c r="W40" i="3"/>
  <c r="X23" i="3"/>
  <c r="M23" i="3" s="1"/>
  <c r="G40" i="3"/>
  <c r="X40" i="3" l="1"/>
  <c r="I41" i="3" s="1"/>
  <c r="G41" i="3"/>
  <c r="I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41" authorId="0" shapeId="0" xr:uid="{149AB669-184C-48DD-A1C7-216C512932A2}">
      <text>
        <r>
          <rPr>
            <sz val="12"/>
            <color indexed="81"/>
            <rFont val="MS P ゴシック"/>
            <family val="3"/>
            <charset val="128"/>
          </rPr>
          <t xml:space="preserve">①合計年数は、上表に入力された就労
　期間の年月が合計されます。
②職長経験年数は、最左列の「職長欄」
　で「職長」を選択した実務経験の年月
　が合計されます。
</t>
        </r>
      </text>
    </comment>
    <comment ref="M50" authorId="0" shapeId="0" xr:uid="{4FFEAD0A-2D5C-4925-A4E5-B2A2C9EA5E2D}">
      <text>
        <r>
          <rPr>
            <sz val="14"/>
            <color indexed="81"/>
            <rFont val="MS P ゴシック"/>
            <family val="3"/>
            <charset val="128"/>
          </rPr>
          <t>必ず受講者が自署で記入して下さい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22" authorId="0" shapeId="0" xr:uid="{37C948A3-CA5B-4AA6-B503-357555907028}">
      <text>
        <r>
          <rPr>
            <sz val="12"/>
            <color indexed="10"/>
            <rFont val="MS P ゴシック"/>
            <family val="3"/>
            <charset val="128"/>
          </rPr>
          <t>①</t>
        </r>
        <r>
          <rPr>
            <sz val="12"/>
            <color indexed="10"/>
            <rFont val="Meiryo UI"/>
            <family val="3"/>
            <charset val="128"/>
          </rPr>
          <t>西暦で入力してください。
　（例）平成19年9月の場合
　　　　　　↓
　　　　「2007/9」と入力
　　</t>
        </r>
        <r>
          <rPr>
            <sz val="9"/>
            <color indexed="10"/>
            <rFont val="Meiryo UI"/>
            <family val="3"/>
            <charset val="128"/>
          </rPr>
          <t xml:space="preserve">※表示上は、上記のとおり和暦も含めた
　　　　表示となります。
</t>
        </r>
        <r>
          <rPr>
            <sz val="12"/>
            <color indexed="10"/>
            <rFont val="Meiryo UI"/>
            <family val="3"/>
            <charset val="128"/>
          </rPr>
          <t xml:space="preserve">②右側（　）内の経験年数は、自動
　計算されます。
</t>
        </r>
        <r>
          <rPr>
            <sz val="9"/>
            <color indexed="10"/>
            <rFont val="MS P ゴシック"/>
            <family val="3"/>
            <charset val="128"/>
          </rPr>
          <t xml:space="preserve">
</t>
        </r>
      </text>
    </comment>
    <comment ref="F46" authorId="0" shapeId="0" xr:uid="{E6CFA199-16EC-4911-A3B7-A4902EA0D803}">
      <text>
        <r>
          <rPr>
            <sz val="12"/>
            <color indexed="10"/>
            <rFont val="MS P ゴシック"/>
            <family val="3"/>
            <charset val="128"/>
          </rPr>
          <t>必ず受講者が自署で記入して下さい</t>
        </r>
      </text>
    </comment>
  </commentList>
</comments>
</file>

<file path=xl/sharedStrings.xml><?xml version="1.0" encoding="utf-8"?>
<sst xmlns="http://schemas.openxmlformats.org/spreadsheetml/2006/main" count="283" uniqueCount="181">
  <si>
    <t>登録鳶・土工基幹技能者実務経験証明書</t>
    <rPh sb="0" eb="2">
      <t>トウロク</t>
    </rPh>
    <rPh sb="2" eb="3">
      <t>トビ</t>
    </rPh>
    <rPh sb="4" eb="6">
      <t>ドコウ</t>
    </rPh>
    <rPh sb="6" eb="11">
      <t>キカンギノウシャ</t>
    </rPh>
    <rPh sb="11" eb="13">
      <t>ジツム</t>
    </rPh>
    <rPh sb="13" eb="15">
      <t>ケイケン</t>
    </rPh>
    <rPh sb="15" eb="18">
      <t>ショウメイショ</t>
    </rPh>
    <phoneticPr fontId="1"/>
  </si>
  <si>
    <t>下記のとび・土工工事に係る受講申請者の実務経験の内容は、下記のとおりであることを証明します。</t>
    <rPh sb="0" eb="2">
      <t>カキ</t>
    </rPh>
    <rPh sb="6" eb="8">
      <t>ドコウ</t>
    </rPh>
    <rPh sb="8" eb="10">
      <t>コウジ</t>
    </rPh>
    <rPh sb="11" eb="12">
      <t>カカ</t>
    </rPh>
    <rPh sb="13" eb="15">
      <t>ジュコウ</t>
    </rPh>
    <rPh sb="15" eb="18">
      <t>シンセイシャ</t>
    </rPh>
    <rPh sb="19" eb="21">
      <t>ジツム</t>
    </rPh>
    <rPh sb="21" eb="23">
      <t>ケイケン</t>
    </rPh>
    <rPh sb="24" eb="26">
      <t>ナイヨウ</t>
    </rPh>
    <rPh sb="28" eb="30">
      <t>カキ</t>
    </rPh>
    <rPh sb="40" eb="42">
      <t>ショウメイ</t>
    </rPh>
    <phoneticPr fontId="1"/>
  </si>
  <si>
    <t>　　　　　所在地</t>
    <rPh sb="5" eb="8">
      <t>ショザイチ</t>
    </rPh>
    <phoneticPr fontId="1"/>
  </si>
  <si>
    <t>　代表取締役</t>
    <rPh sb="1" eb="3">
      <t>ダイヒョウ</t>
    </rPh>
    <rPh sb="3" eb="5">
      <t>トリシマリ</t>
    </rPh>
    <rPh sb="5" eb="6">
      <t>ヤク</t>
    </rPh>
    <phoneticPr fontId="1"/>
  </si>
  <si>
    <t>証明者との関係</t>
    <rPh sb="0" eb="2">
      <t>ショウメイ</t>
    </rPh>
    <rPh sb="2" eb="3">
      <t>シャ</t>
    </rPh>
    <rPh sb="5" eb="7">
      <t>カンケイ</t>
    </rPh>
    <phoneticPr fontId="1"/>
  </si>
  <si>
    <t>事業主　又は　元請所長等</t>
    <rPh sb="0" eb="2">
      <t>ジギョウ</t>
    </rPh>
    <rPh sb="2" eb="3">
      <t>ヌシ</t>
    </rPh>
    <rPh sb="4" eb="5">
      <t>マタ</t>
    </rPh>
    <rPh sb="7" eb="9">
      <t>モトウケ</t>
    </rPh>
    <rPh sb="9" eb="11">
      <t>ショチョウ</t>
    </rPh>
    <rPh sb="11" eb="12">
      <t>トウ</t>
    </rPh>
    <phoneticPr fontId="1"/>
  </si>
  <si>
    <t>生年月日</t>
    <rPh sb="0" eb="2">
      <t>セイネン</t>
    </rPh>
    <rPh sb="2" eb="4">
      <t>ガッピ</t>
    </rPh>
    <phoneticPr fontId="1"/>
  </si>
  <si>
    <t>　昭和○○年○○月○○日</t>
    <rPh sb="1" eb="3">
      <t>ショウワ</t>
    </rPh>
    <rPh sb="5" eb="6">
      <t>ネン</t>
    </rPh>
    <rPh sb="8" eb="9">
      <t>ガツ</t>
    </rPh>
    <rPh sb="11" eb="12">
      <t>ニチ</t>
    </rPh>
    <phoneticPr fontId="1"/>
  </si>
  <si>
    <t>使用者の名称</t>
    <rPh sb="0" eb="3">
      <t>シヨウシャ</t>
    </rPh>
    <rPh sb="4" eb="6">
      <t>メイショウ</t>
    </rPh>
    <phoneticPr fontId="1"/>
  </si>
  <si>
    <t>職長欄</t>
    <rPh sb="0" eb="2">
      <t>ショクチョウ</t>
    </rPh>
    <rPh sb="2" eb="3">
      <t>ラン</t>
    </rPh>
    <phoneticPr fontId="1"/>
  </si>
  <si>
    <t>実務経験の内容</t>
    <rPh sb="0" eb="2">
      <t>ジツム</t>
    </rPh>
    <rPh sb="2" eb="4">
      <t>ケイケン</t>
    </rPh>
    <rPh sb="5" eb="7">
      <t>ナイヨウ</t>
    </rPh>
    <phoneticPr fontId="1"/>
  </si>
  <si>
    <t>作業内容</t>
    <rPh sb="0" eb="2">
      <t>サギョウ</t>
    </rPh>
    <rPh sb="2" eb="4">
      <t>ナイヨウ</t>
    </rPh>
    <phoneticPr fontId="1"/>
  </si>
  <si>
    <t>実務経験年数(　　年　　ヶ月）</t>
    <rPh sb="0" eb="2">
      <t>ジツム</t>
    </rPh>
    <rPh sb="2" eb="4">
      <t>ケイケン</t>
    </rPh>
    <rPh sb="4" eb="6">
      <t>ネンスウ</t>
    </rPh>
    <rPh sb="9" eb="10">
      <t>ネン</t>
    </rPh>
    <rPh sb="13" eb="14">
      <t>ツキ</t>
    </rPh>
    <phoneticPr fontId="1"/>
  </si>
  <si>
    <t xml:space="preserve"> 例　　鳶工</t>
    <rPh sb="1" eb="2">
      <t>レイ</t>
    </rPh>
    <rPh sb="4" eb="5">
      <t>トビ</t>
    </rPh>
    <rPh sb="5" eb="6">
      <t>コウ</t>
    </rPh>
    <phoneticPr fontId="1"/>
  </si>
  <si>
    <t xml:space="preserve"> ○○一丁目共同ビル新築工事</t>
    <rPh sb="3" eb="6">
      <t>１チョウメ</t>
    </rPh>
    <rPh sb="6" eb="8">
      <t>キョウドウ</t>
    </rPh>
    <rPh sb="10" eb="12">
      <t>シンチク</t>
    </rPh>
    <rPh sb="12" eb="14">
      <t>コウジ</t>
    </rPh>
    <phoneticPr fontId="1"/>
  </si>
  <si>
    <t>現場施工</t>
    <rPh sb="0" eb="2">
      <t>ゲンバ</t>
    </rPh>
    <rPh sb="2" eb="4">
      <t>セコウ</t>
    </rPh>
    <phoneticPr fontId="1"/>
  </si>
  <si>
    <t xml:space="preserve"> 例　　職長</t>
    <rPh sb="1" eb="2">
      <t>レイ</t>
    </rPh>
    <rPh sb="4" eb="6">
      <t>ショクチョウ</t>
    </rPh>
    <phoneticPr fontId="1"/>
  </si>
  <si>
    <t xml:space="preserve"> ○○会館新築工事</t>
    <rPh sb="3" eb="5">
      <t>カイカン</t>
    </rPh>
    <rPh sb="5" eb="7">
      <t>シンチク</t>
    </rPh>
    <rPh sb="7" eb="9">
      <t>コウジ</t>
    </rPh>
    <phoneticPr fontId="1"/>
  </si>
  <si>
    <t>　誓 約 欄　</t>
    <rPh sb="1" eb="2">
      <t>チカイ</t>
    </rPh>
    <rPh sb="3" eb="4">
      <t>ヤク</t>
    </rPh>
    <rPh sb="5" eb="6">
      <t>ラン</t>
    </rPh>
    <phoneticPr fontId="1"/>
  </si>
  <si>
    <t>この証明事項に事実と相違がある場合には合格を取り消されても異存のないことを誓約いたします。</t>
    <rPh sb="2" eb="4">
      <t>ショウメイ</t>
    </rPh>
    <rPh sb="4" eb="6">
      <t>ジコウ</t>
    </rPh>
    <rPh sb="7" eb="9">
      <t>ジジツ</t>
    </rPh>
    <rPh sb="10" eb="12">
      <t>ソウイ</t>
    </rPh>
    <rPh sb="15" eb="17">
      <t>バアイ</t>
    </rPh>
    <rPh sb="19" eb="21">
      <t>ゴウカク</t>
    </rPh>
    <rPh sb="22" eb="23">
      <t>ト</t>
    </rPh>
    <rPh sb="24" eb="25">
      <t>ケ</t>
    </rPh>
    <rPh sb="29" eb="31">
      <t>イゾン</t>
    </rPh>
    <rPh sb="37" eb="39">
      <t>セイヤク</t>
    </rPh>
    <phoneticPr fontId="1"/>
  </si>
  <si>
    <t>氏名</t>
    <rPh sb="0" eb="2">
      <t>シメイ</t>
    </rPh>
    <phoneticPr fontId="1"/>
  </si>
  <si>
    <t>　㈱　都　組</t>
    <rPh sb="3" eb="4">
      <t>ミヤコ</t>
    </rPh>
    <rPh sb="5" eb="6">
      <t>クミ</t>
    </rPh>
    <phoneticPr fontId="1"/>
  </si>
  <si>
    <t>　東　　山　　一　　郎</t>
    <rPh sb="1" eb="2">
      <t>ヒガシ</t>
    </rPh>
    <rPh sb="4" eb="5">
      <t>ヤマ</t>
    </rPh>
    <rPh sb="7" eb="8">
      <t>イチ</t>
    </rPh>
    <rPh sb="10" eb="11">
      <t>ロウ</t>
    </rPh>
    <phoneticPr fontId="1"/>
  </si>
  <si>
    <t>３行目からご記入（ご入力）願います</t>
    <rPh sb="1" eb="3">
      <t>ギョウメ</t>
    </rPh>
    <rPh sb="6" eb="8">
      <t>キニュウ</t>
    </rPh>
    <rPh sb="10" eb="12">
      <t>ニュウリョク</t>
    </rPh>
    <rPh sb="13" eb="14">
      <t>ネガ</t>
    </rPh>
    <phoneticPr fontId="1"/>
  </si>
  <si>
    <t>（</t>
    <phoneticPr fontId="1"/>
  </si>
  <si>
    <t>・</t>
    <phoneticPr fontId="1"/>
  </si>
  <si>
    <t>）</t>
    <phoneticPr fontId="1"/>
  </si>
  <si>
    <t>～</t>
  </si>
  <si>
    <t>～</t>
    <phoneticPr fontId="1"/>
  </si>
  <si>
    <t>【参考】和暦⇒西暦　早見表</t>
    <rPh sb="1" eb="3">
      <t>サンコウ</t>
    </rPh>
    <rPh sb="4" eb="6">
      <t>ワレキ</t>
    </rPh>
    <rPh sb="7" eb="9">
      <t>セイレキ</t>
    </rPh>
    <rPh sb="10" eb="13">
      <t>ハヤミヒョウ</t>
    </rPh>
    <phoneticPr fontId="12"/>
  </si>
  <si>
    <t>令和・平成</t>
    <rPh sb="0" eb="2">
      <t>レイワ</t>
    </rPh>
    <rPh sb="3" eb="5">
      <t>ヘイセイ</t>
    </rPh>
    <phoneticPr fontId="12"/>
  </si>
  <si>
    <t>和暦</t>
    <rPh sb="0" eb="2">
      <t>ワレキ</t>
    </rPh>
    <phoneticPr fontId="12"/>
  </si>
  <si>
    <t>西暦</t>
    <rPh sb="0" eb="2">
      <t>セイレキ</t>
    </rPh>
    <phoneticPr fontId="12"/>
  </si>
  <si>
    <t>令和2年</t>
    <rPh sb="0" eb="2">
      <t>レイワ</t>
    </rPh>
    <rPh sb="3" eb="4">
      <t>ネン</t>
    </rPh>
    <phoneticPr fontId="12"/>
  </si>
  <si>
    <t>昭和64年</t>
    <rPh sb="0" eb="2">
      <t>ショウワ</t>
    </rPh>
    <rPh sb="4" eb="5">
      <t>ネン</t>
    </rPh>
    <phoneticPr fontId="12"/>
  </si>
  <si>
    <t>令和元年</t>
    <rPh sb="0" eb="2">
      <t>レイワ</t>
    </rPh>
    <rPh sb="2" eb="4">
      <t>ガンネン</t>
    </rPh>
    <phoneticPr fontId="12"/>
  </si>
  <si>
    <t>昭和63年</t>
    <rPh sb="0" eb="2">
      <t>ショウワ</t>
    </rPh>
    <rPh sb="4" eb="5">
      <t>ネン</t>
    </rPh>
    <phoneticPr fontId="12"/>
  </si>
  <si>
    <t>平成31年</t>
    <rPh sb="0" eb="2">
      <t>ヘイセイ</t>
    </rPh>
    <rPh sb="4" eb="5">
      <t>ネン</t>
    </rPh>
    <phoneticPr fontId="12"/>
  </si>
  <si>
    <t>昭和62年</t>
    <rPh sb="0" eb="2">
      <t>ショウワ</t>
    </rPh>
    <rPh sb="4" eb="5">
      <t>ネン</t>
    </rPh>
    <phoneticPr fontId="12"/>
  </si>
  <si>
    <t>平成30年</t>
    <rPh sb="0" eb="2">
      <t>ヘイセイ</t>
    </rPh>
    <rPh sb="4" eb="5">
      <t>ネン</t>
    </rPh>
    <phoneticPr fontId="12"/>
  </si>
  <si>
    <t>昭和61年</t>
    <rPh sb="0" eb="2">
      <t>ショウワ</t>
    </rPh>
    <rPh sb="4" eb="5">
      <t>ネン</t>
    </rPh>
    <phoneticPr fontId="12"/>
  </si>
  <si>
    <t>平成29年</t>
    <rPh sb="0" eb="2">
      <t>ヘイセイ</t>
    </rPh>
    <rPh sb="4" eb="5">
      <t>ネン</t>
    </rPh>
    <phoneticPr fontId="12"/>
  </si>
  <si>
    <t>昭和60年</t>
    <rPh sb="0" eb="2">
      <t>ショウワ</t>
    </rPh>
    <rPh sb="4" eb="5">
      <t>ネン</t>
    </rPh>
    <phoneticPr fontId="12"/>
  </si>
  <si>
    <t>平成28年</t>
    <rPh sb="0" eb="2">
      <t>ヘイセイ</t>
    </rPh>
    <rPh sb="4" eb="5">
      <t>ネン</t>
    </rPh>
    <phoneticPr fontId="12"/>
  </si>
  <si>
    <t>昭和59年</t>
    <rPh sb="0" eb="2">
      <t>ショウワ</t>
    </rPh>
    <rPh sb="4" eb="5">
      <t>ネン</t>
    </rPh>
    <phoneticPr fontId="12"/>
  </si>
  <si>
    <t>平成27年</t>
    <rPh sb="0" eb="2">
      <t>ヘイセイ</t>
    </rPh>
    <rPh sb="4" eb="5">
      <t>ネン</t>
    </rPh>
    <phoneticPr fontId="12"/>
  </si>
  <si>
    <t>昭和58年</t>
    <rPh sb="0" eb="2">
      <t>ショウワ</t>
    </rPh>
    <rPh sb="4" eb="5">
      <t>ネン</t>
    </rPh>
    <phoneticPr fontId="12"/>
  </si>
  <si>
    <t>平成26年</t>
    <rPh sb="0" eb="2">
      <t>ヘイセイ</t>
    </rPh>
    <rPh sb="4" eb="5">
      <t>ネン</t>
    </rPh>
    <phoneticPr fontId="12"/>
  </si>
  <si>
    <t>昭和57年</t>
    <rPh sb="0" eb="2">
      <t>ショウワ</t>
    </rPh>
    <rPh sb="4" eb="5">
      <t>ネン</t>
    </rPh>
    <phoneticPr fontId="12"/>
  </si>
  <si>
    <t>平成25年</t>
    <rPh sb="0" eb="2">
      <t>ヘイセイ</t>
    </rPh>
    <rPh sb="4" eb="5">
      <t>ネン</t>
    </rPh>
    <phoneticPr fontId="12"/>
  </si>
  <si>
    <t>昭和56年</t>
    <rPh sb="0" eb="2">
      <t>ショウワ</t>
    </rPh>
    <rPh sb="4" eb="5">
      <t>ネン</t>
    </rPh>
    <phoneticPr fontId="12"/>
  </si>
  <si>
    <t>平成24年</t>
    <rPh sb="0" eb="2">
      <t>ヘイセイ</t>
    </rPh>
    <rPh sb="4" eb="5">
      <t>ネン</t>
    </rPh>
    <phoneticPr fontId="12"/>
  </si>
  <si>
    <t>昭和55年</t>
    <rPh sb="0" eb="2">
      <t>ショウワ</t>
    </rPh>
    <rPh sb="4" eb="5">
      <t>ネン</t>
    </rPh>
    <phoneticPr fontId="12"/>
  </si>
  <si>
    <t>平成23年</t>
    <rPh sb="0" eb="2">
      <t>ヘイセイ</t>
    </rPh>
    <rPh sb="4" eb="5">
      <t>ネン</t>
    </rPh>
    <phoneticPr fontId="12"/>
  </si>
  <si>
    <t>昭和54年</t>
    <rPh sb="0" eb="2">
      <t>ショウワ</t>
    </rPh>
    <rPh sb="4" eb="5">
      <t>ネン</t>
    </rPh>
    <phoneticPr fontId="12"/>
  </si>
  <si>
    <t>平成22年</t>
    <rPh sb="0" eb="2">
      <t>ヘイセイ</t>
    </rPh>
    <rPh sb="4" eb="5">
      <t>ネン</t>
    </rPh>
    <phoneticPr fontId="12"/>
  </si>
  <si>
    <t>昭和53年</t>
    <rPh sb="0" eb="2">
      <t>ショウワ</t>
    </rPh>
    <rPh sb="4" eb="5">
      <t>ネン</t>
    </rPh>
    <phoneticPr fontId="12"/>
  </si>
  <si>
    <t>平成21年</t>
    <rPh sb="0" eb="2">
      <t>ヘイセイ</t>
    </rPh>
    <rPh sb="4" eb="5">
      <t>ネン</t>
    </rPh>
    <phoneticPr fontId="12"/>
  </si>
  <si>
    <t>昭和52年</t>
    <rPh sb="0" eb="2">
      <t>ショウワ</t>
    </rPh>
    <rPh sb="4" eb="5">
      <t>ネン</t>
    </rPh>
    <phoneticPr fontId="12"/>
  </si>
  <si>
    <t>平成20年</t>
    <rPh sb="0" eb="2">
      <t>ヘイセイ</t>
    </rPh>
    <rPh sb="4" eb="5">
      <t>ネン</t>
    </rPh>
    <phoneticPr fontId="12"/>
  </si>
  <si>
    <t>昭和51年</t>
    <rPh sb="0" eb="2">
      <t>ショウワ</t>
    </rPh>
    <rPh sb="4" eb="5">
      <t>ネン</t>
    </rPh>
    <phoneticPr fontId="12"/>
  </si>
  <si>
    <t>平成19年</t>
    <rPh sb="0" eb="2">
      <t>ヘイセイ</t>
    </rPh>
    <rPh sb="4" eb="5">
      <t>ネン</t>
    </rPh>
    <phoneticPr fontId="12"/>
  </si>
  <si>
    <t>昭和50年</t>
    <rPh sb="0" eb="2">
      <t>ショウワ</t>
    </rPh>
    <rPh sb="4" eb="5">
      <t>ネン</t>
    </rPh>
    <phoneticPr fontId="12"/>
  </si>
  <si>
    <t>平成18年</t>
    <rPh sb="0" eb="2">
      <t>ヘイセイ</t>
    </rPh>
    <rPh sb="4" eb="5">
      <t>ネン</t>
    </rPh>
    <phoneticPr fontId="12"/>
  </si>
  <si>
    <t>昭和49年</t>
    <rPh sb="0" eb="2">
      <t>ショウワ</t>
    </rPh>
    <rPh sb="4" eb="5">
      <t>ネン</t>
    </rPh>
    <phoneticPr fontId="12"/>
  </si>
  <si>
    <t>平成17年</t>
    <rPh sb="0" eb="2">
      <t>ヘイセイ</t>
    </rPh>
    <rPh sb="4" eb="5">
      <t>ネン</t>
    </rPh>
    <phoneticPr fontId="12"/>
  </si>
  <si>
    <t>昭和48年</t>
    <rPh sb="0" eb="2">
      <t>ショウワ</t>
    </rPh>
    <rPh sb="4" eb="5">
      <t>ネン</t>
    </rPh>
    <phoneticPr fontId="12"/>
  </si>
  <si>
    <t>平成16年</t>
    <rPh sb="0" eb="2">
      <t>ヘイセイ</t>
    </rPh>
    <rPh sb="4" eb="5">
      <t>ネン</t>
    </rPh>
    <phoneticPr fontId="12"/>
  </si>
  <si>
    <t>昭和47年</t>
    <rPh sb="0" eb="2">
      <t>ショウワ</t>
    </rPh>
    <rPh sb="4" eb="5">
      <t>ネン</t>
    </rPh>
    <phoneticPr fontId="12"/>
  </si>
  <si>
    <t>平成15年</t>
    <rPh sb="0" eb="2">
      <t>ヘイセイ</t>
    </rPh>
    <rPh sb="4" eb="5">
      <t>ネン</t>
    </rPh>
    <phoneticPr fontId="12"/>
  </si>
  <si>
    <t>昭和46年</t>
    <rPh sb="0" eb="2">
      <t>ショウワ</t>
    </rPh>
    <rPh sb="4" eb="5">
      <t>ネン</t>
    </rPh>
    <phoneticPr fontId="12"/>
  </si>
  <si>
    <t>平成14年</t>
    <rPh sb="0" eb="2">
      <t>ヘイセイ</t>
    </rPh>
    <rPh sb="4" eb="5">
      <t>ネン</t>
    </rPh>
    <phoneticPr fontId="12"/>
  </si>
  <si>
    <t>昭和45年</t>
    <rPh sb="0" eb="2">
      <t>ショウワ</t>
    </rPh>
    <rPh sb="4" eb="5">
      <t>ネン</t>
    </rPh>
    <phoneticPr fontId="12"/>
  </si>
  <si>
    <t>平成13年</t>
    <rPh sb="0" eb="2">
      <t>ヘイセイ</t>
    </rPh>
    <rPh sb="4" eb="5">
      <t>ネン</t>
    </rPh>
    <phoneticPr fontId="12"/>
  </si>
  <si>
    <t>昭和44年</t>
    <rPh sb="0" eb="2">
      <t>ショウワ</t>
    </rPh>
    <rPh sb="4" eb="5">
      <t>ネン</t>
    </rPh>
    <phoneticPr fontId="12"/>
  </si>
  <si>
    <t>平成12年</t>
    <rPh sb="0" eb="2">
      <t>ヘイセイ</t>
    </rPh>
    <rPh sb="4" eb="5">
      <t>ネン</t>
    </rPh>
    <phoneticPr fontId="12"/>
  </si>
  <si>
    <t>昭和43年</t>
    <rPh sb="0" eb="2">
      <t>ショウワ</t>
    </rPh>
    <rPh sb="4" eb="5">
      <t>ネン</t>
    </rPh>
    <phoneticPr fontId="12"/>
  </si>
  <si>
    <t>平成11年</t>
    <rPh sb="0" eb="2">
      <t>ヘイセイ</t>
    </rPh>
    <rPh sb="4" eb="5">
      <t>ネン</t>
    </rPh>
    <phoneticPr fontId="12"/>
  </si>
  <si>
    <t>昭和42年</t>
    <rPh sb="0" eb="2">
      <t>ショウワ</t>
    </rPh>
    <rPh sb="4" eb="5">
      <t>ネン</t>
    </rPh>
    <phoneticPr fontId="12"/>
  </si>
  <si>
    <t>平成10年</t>
    <rPh sb="0" eb="2">
      <t>ヘイセイ</t>
    </rPh>
    <rPh sb="4" eb="5">
      <t>ネン</t>
    </rPh>
    <phoneticPr fontId="12"/>
  </si>
  <si>
    <t>昭和41年</t>
    <rPh sb="0" eb="2">
      <t>ショウワ</t>
    </rPh>
    <rPh sb="4" eb="5">
      <t>ネン</t>
    </rPh>
    <phoneticPr fontId="12"/>
  </si>
  <si>
    <t>平成9年</t>
    <rPh sb="0" eb="2">
      <t>ヘイセイ</t>
    </rPh>
    <rPh sb="3" eb="4">
      <t>ネン</t>
    </rPh>
    <phoneticPr fontId="12"/>
  </si>
  <si>
    <t>昭和40年</t>
    <rPh sb="0" eb="2">
      <t>ショウワ</t>
    </rPh>
    <rPh sb="4" eb="5">
      <t>ネン</t>
    </rPh>
    <phoneticPr fontId="12"/>
  </si>
  <si>
    <t>平成8年</t>
    <rPh sb="0" eb="2">
      <t>ヘイセイ</t>
    </rPh>
    <rPh sb="3" eb="4">
      <t>ネン</t>
    </rPh>
    <phoneticPr fontId="12"/>
  </si>
  <si>
    <t>昭和39年</t>
    <rPh sb="0" eb="2">
      <t>ショウワ</t>
    </rPh>
    <rPh sb="4" eb="5">
      <t>ネン</t>
    </rPh>
    <phoneticPr fontId="12"/>
  </si>
  <si>
    <t>平成7年</t>
    <rPh sb="0" eb="2">
      <t>ヘイセイ</t>
    </rPh>
    <rPh sb="3" eb="4">
      <t>ネン</t>
    </rPh>
    <phoneticPr fontId="12"/>
  </si>
  <si>
    <t>昭和38年</t>
    <rPh sb="0" eb="2">
      <t>ショウワ</t>
    </rPh>
    <rPh sb="4" eb="5">
      <t>ネン</t>
    </rPh>
    <phoneticPr fontId="12"/>
  </si>
  <si>
    <t>平成6年</t>
    <rPh sb="0" eb="2">
      <t>ヘイセイ</t>
    </rPh>
    <rPh sb="3" eb="4">
      <t>ネン</t>
    </rPh>
    <phoneticPr fontId="12"/>
  </si>
  <si>
    <t>昭和37年</t>
    <rPh sb="0" eb="2">
      <t>ショウワ</t>
    </rPh>
    <rPh sb="4" eb="5">
      <t>ネン</t>
    </rPh>
    <phoneticPr fontId="12"/>
  </si>
  <si>
    <t>平成5年</t>
    <rPh sb="0" eb="2">
      <t>ヘイセイ</t>
    </rPh>
    <rPh sb="3" eb="4">
      <t>ネン</t>
    </rPh>
    <phoneticPr fontId="12"/>
  </si>
  <si>
    <t>昭和36年</t>
    <rPh sb="0" eb="2">
      <t>ショウワ</t>
    </rPh>
    <rPh sb="4" eb="5">
      <t>ネン</t>
    </rPh>
    <phoneticPr fontId="12"/>
  </si>
  <si>
    <t>平成4年</t>
    <rPh sb="0" eb="2">
      <t>ヘイセイ</t>
    </rPh>
    <rPh sb="3" eb="4">
      <t>ネン</t>
    </rPh>
    <phoneticPr fontId="12"/>
  </si>
  <si>
    <t>昭和35年</t>
    <rPh sb="0" eb="2">
      <t>ショウワ</t>
    </rPh>
    <rPh sb="4" eb="5">
      <t>ネン</t>
    </rPh>
    <phoneticPr fontId="12"/>
  </si>
  <si>
    <t>平成3年</t>
    <rPh sb="0" eb="2">
      <t>ヘイセイ</t>
    </rPh>
    <rPh sb="3" eb="4">
      <t>ネン</t>
    </rPh>
    <phoneticPr fontId="12"/>
  </si>
  <si>
    <t>平成2年</t>
    <rPh sb="0" eb="2">
      <t>ヘイセイ</t>
    </rPh>
    <rPh sb="3" eb="4">
      <t>ネン</t>
    </rPh>
    <phoneticPr fontId="12"/>
  </si>
  <si>
    <t>平成元年</t>
    <rPh sb="0" eb="2">
      <t>ヘイセイ</t>
    </rPh>
    <rPh sb="2" eb="3">
      <t>ガン</t>
    </rPh>
    <rPh sb="3" eb="4">
      <t>ネン</t>
    </rPh>
    <phoneticPr fontId="12"/>
  </si>
  <si>
    <r>
      <rPr>
        <b/>
        <sz val="12"/>
        <color rgb="FF0070C0"/>
        <rFont val="ＭＳ Ｐゴシック"/>
        <family val="3"/>
        <charset val="128"/>
      </rPr>
      <t xml:space="preserve">
【実務経験年数の入力方法】</t>
    </r>
    <r>
      <rPr>
        <sz val="12"/>
        <color theme="1"/>
        <rFont val="ＭＳ Ｐゴシック"/>
        <family val="3"/>
        <charset val="128"/>
      </rPr>
      <t xml:space="preserve">
就労期間</t>
    </r>
    <r>
      <rPr>
        <sz val="10"/>
        <color theme="1"/>
        <rFont val="ＭＳ Ｐゴシック"/>
        <family val="3"/>
        <charset val="128"/>
      </rPr>
      <t>（網掛け部分）</t>
    </r>
    <r>
      <rPr>
        <sz val="12"/>
        <color theme="1"/>
        <rFont val="ＭＳ Ｐゴシック"/>
        <family val="3"/>
        <charset val="128"/>
      </rPr>
      <t xml:space="preserve">を
</t>
    </r>
    <r>
      <rPr>
        <b/>
        <sz val="12"/>
        <color rgb="FFFF0000"/>
        <rFont val="ＭＳ Ｐゴシック"/>
        <family val="3"/>
        <charset val="128"/>
      </rPr>
      <t>「西暦」</t>
    </r>
    <r>
      <rPr>
        <b/>
        <sz val="10"/>
        <color rgb="FFFF0000"/>
        <rFont val="ＭＳ Ｐゴシック"/>
        <family val="3"/>
        <charset val="128"/>
      </rPr>
      <t>(半角数字</t>
    </r>
    <r>
      <rPr>
        <b/>
        <sz val="12"/>
        <color rgb="FFFF0000"/>
        <rFont val="ＭＳ Ｐゴシック"/>
        <family val="3"/>
        <charset val="128"/>
      </rPr>
      <t xml:space="preserve">)で入力
</t>
    </r>
    <r>
      <rPr>
        <sz val="12"/>
        <color theme="1"/>
        <rFont val="ＭＳ Ｐゴシック"/>
        <family val="3"/>
        <charset val="128"/>
      </rPr>
      <t>いただくと、経験年数は
自動計算されます。
&lt;入力例&gt;
■「平成25年4月」の場合　　
　　↓
■</t>
    </r>
    <r>
      <rPr>
        <b/>
        <sz val="12"/>
        <color rgb="FFFF0000"/>
        <rFont val="ＭＳ Ｐゴシック"/>
        <family val="3"/>
        <charset val="128"/>
      </rPr>
      <t>「2013/4」</t>
    </r>
    <r>
      <rPr>
        <sz val="12"/>
        <color rgb="FFFF0000"/>
        <rFont val="ＭＳ Ｐゴシック"/>
        <family val="3"/>
        <charset val="128"/>
      </rPr>
      <t>と入力</t>
    </r>
    <rPh sb="3" eb="5">
      <t>ジツム</t>
    </rPh>
    <rPh sb="5" eb="7">
      <t>ケイケン</t>
    </rPh>
    <rPh sb="7" eb="9">
      <t>ネンスウ</t>
    </rPh>
    <rPh sb="10" eb="12">
      <t>ニュウリョク</t>
    </rPh>
    <rPh sb="12" eb="14">
      <t>ホウホウ</t>
    </rPh>
    <rPh sb="17" eb="19">
      <t>シュウロウ</t>
    </rPh>
    <rPh sb="19" eb="21">
      <t>キカン</t>
    </rPh>
    <rPh sb="22" eb="24">
      <t>アミカ</t>
    </rPh>
    <rPh sb="25" eb="27">
      <t>ブブン</t>
    </rPh>
    <rPh sb="31" eb="33">
      <t>セイレキ</t>
    </rPh>
    <rPh sb="35" eb="37">
      <t>ハンカク</t>
    </rPh>
    <rPh sb="37" eb="39">
      <t>スウジ</t>
    </rPh>
    <rPh sb="41" eb="43">
      <t>ニュウリョク</t>
    </rPh>
    <rPh sb="50" eb="52">
      <t>ケイケン</t>
    </rPh>
    <rPh sb="52" eb="54">
      <t>ネンスウ</t>
    </rPh>
    <rPh sb="56" eb="58">
      <t>ジドウ</t>
    </rPh>
    <rPh sb="58" eb="60">
      <t>ケイサン</t>
    </rPh>
    <rPh sb="68" eb="70">
      <t>ニュウリョク</t>
    </rPh>
    <rPh sb="70" eb="71">
      <t>レイ</t>
    </rPh>
    <rPh sb="75" eb="77">
      <t>ヘイセイ</t>
    </rPh>
    <rPh sb="79" eb="80">
      <t>ネン</t>
    </rPh>
    <rPh sb="81" eb="82">
      <t>ツキ</t>
    </rPh>
    <rPh sb="84" eb="86">
      <t>バアイ</t>
    </rPh>
    <rPh sb="103" eb="105">
      <t>ニュウリョク</t>
    </rPh>
    <phoneticPr fontId="12"/>
  </si>
  <si>
    <t>重複</t>
  </si>
  <si>
    <t>始期</t>
  </si>
  <si>
    <t>終期</t>
  </si>
  <si>
    <t>経過月数</t>
  </si>
  <si>
    <t>加算？</t>
  </si>
  <si>
    <t>年部分</t>
  </si>
  <si>
    <t>月部分</t>
  </si>
  <si>
    <t xml:space="preserve"> 例　鳶工</t>
    <rPh sb="1" eb="2">
      <t>レイ</t>
    </rPh>
    <rPh sb="3" eb="4">
      <t>トビ</t>
    </rPh>
    <rPh sb="4" eb="5">
      <t>コウ</t>
    </rPh>
    <phoneticPr fontId="1"/>
  </si>
  <si>
    <t xml:space="preserve"> 例　職長</t>
    <rPh sb="1" eb="2">
      <t>レイ</t>
    </rPh>
    <rPh sb="3" eb="5">
      <t>ショクチョウ</t>
    </rPh>
    <phoneticPr fontId="1"/>
  </si>
  <si>
    <t>職長</t>
    <rPh sb="0" eb="2">
      <t>ショクチョウ</t>
    </rPh>
    <phoneticPr fontId="1"/>
  </si>
  <si>
    <t>鳶工</t>
    <rPh sb="0" eb="1">
      <t>トビ</t>
    </rPh>
    <rPh sb="1" eb="2">
      <t>コウ</t>
    </rPh>
    <phoneticPr fontId="1"/>
  </si>
  <si>
    <t>職長欄</t>
    <rPh sb="0" eb="2">
      <t>ショクチョウ</t>
    </rPh>
    <rPh sb="2" eb="3">
      <t>ラン</t>
    </rPh>
    <phoneticPr fontId="1"/>
  </si>
  <si>
    <t>合計</t>
    <rPh sb="0" eb="2">
      <t>ゴウケイ</t>
    </rPh>
    <phoneticPr fontId="1"/>
  </si>
  <si>
    <t>年</t>
    <rPh sb="0" eb="1">
      <t>ネン</t>
    </rPh>
    <phoneticPr fontId="1"/>
  </si>
  <si>
    <t>月</t>
    <rPh sb="0" eb="1">
      <t>ツキ</t>
    </rPh>
    <phoneticPr fontId="1"/>
  </si>
  <si>
    <t>（うち職長経験</t>
    <rPh sb="3" eb="5">
      <t>ショクチョウ</t>
    </rPh>
    <rPh sb="5" eb="7">
      <t>ケイケン</t>
    </rPh>
    <phoneticPr fontId="1"/>
  </si>
  <si>
    <t>月）</t>
    <rPh sb="0" eb="1">
      <t>ツキ</t>
    </rPh>
    <phoneticPr fontId="1"/>
  </si>
  <si>
    <t>空白</t>
    <rPh sb="0" eb="2">
      <t>クウハク</t>
    </rPh>
    <phoneticPr fontId="1"/>
  </si>
  <si>
    <t>実務経験年数</t>
    <rPh sb="0" eb="2">
      <t>ジツム</t>
    </rPh>
    <rPh sb="2" eb="4">
      <t>ケイケン</t>
    </rPh>
    <rPh sb="4" eb="6">
      <t>ネンスウ</t>
    </rPh>
    <phoneticPr fontId="1"/>
  </si>
  <si>
    <t>（　　　年　　　ケ月）</t>
    <rPh sb="4" eb="5">
      <t>ネン</t>
    </rPh>
    <rPh sb="9" eb="10">
      <t>ツキ</t>
    </rPh>
    <phoneticPr fontId="1"/>
  </si>
  <si>
    <t>代表者印</t>
    <rPh sb="0" eb="3">
      <t>ダイヒョウシャ</t>
    </rPh>
    <rPh sb="3" eb="4">
      <t>イン</t>
    </rPh>
    <phoneticPr fontId="1"/>
  </si>
  <si>
    <t>会社印</t>
    <rPh sb="0" eb="3">
      <t>カイシャイン</t>
    </rPh>
    <phoneticPr fontId="1"/>
  </si>
  <si>
    <t>( 2 .  0)</t>
    <phoneticPr fontId="1"/>
  </si>
  <si>
    <t>( 1 . 10)</t>
    <phoneticPr fontId="1"/>
  </si>
  <si>
    <t>　東京都〇〇区〇〇１－２－３</t>
    <rPh sb="1" eb="4">
      <t>トウキョウト</t>
    </rPh>
    <rPh sb="6" eb="7">
      <t>ク</t>
    </rPh>
    <phoneticPr fontId="1"/>
  </si>
  <si>
    <t>　〇〇県〇〇市　○○○－○○－○</t>
    <rPh sb="3" eb="4">
      <t>ケン</t>
    </rPh>
    <rPh sb="6" eb="7">
      <t>シ</t>
    </rPh>
    <phoneticPr fontId="1"/>
  </si>
  <si>
    <t>　０0－0000－0000</t>
    <phoneticPr fontId="1"/>
  </si>
  <si>
    <t>新規講習用</t>
    <rPh sb="0" eb="2">
      <t>シンキ</t>
    </rPh>
    <rPh sb="2" eb="4">
      <t>コウシュウ</t>
    </rPh>
    <rPh sb="4" eb="5">
      <t>ヨウ</t>
    </rPh>
    <phoneticPr fontId="1"/>
  </si>
  <si>
    <t>１行目と２行目はそのまま残して、</t>
    <rPh sb="1" eb="3">
      <t>ギョウメ</t>
    </rPh>
    <rPh sb="5" eb="7">
      <t>ギョウメ</t>
    </rPh>
    <rPh sb="12" eb="13">
      <t>ノコ</t>
    </rPh>
    <phoneticPr fontId="1"/>
  </si>
  <si>
    <t>令和3年</t>
    <rPh sb="0" eb="2">
      <t>レイワ</t>
    </rPh>
    <rPh sb="3" eb="4">
      <t>ネン</t>
    </rPh>
    <phoneticPr fontId="12"/>
  </si>
  <si>
    <t>　＜必ず自署で記入して下さい＞</t>
    <rPh sb="2" eb="3">
      <t>カナラ</t>
    </rPh>
    <rPh sb="4" eb="6">
      <t>ジショ</t>
    </rPh>
    <rPh sb="7" eb="9">
      <t>キニュウ</t>
    </rPh>
    <rPh sb="11" eb="12">
      <t>クダ</t>
    </rPh>
    <phoneticPr fontId="1"/>
  </si>
  <si>
    <t>令和4年</t>
    <rPh sb="0" eb="2">
      <t>レイワ</t>
    </rPh>
    <rPh sb="3" eb="4">
      <t>ネン</t>
    </rPh>
    <phoneticPr fontId="12"/>
  </si>
  <si>
    <t>令和5年</t>
    <rPh sb="0" eb="2">
      <t>レイワ</t>
    </rPh>
    <rPh sb="3" eb="4">
      <t>ネン</t>
    </rPh>
    <phoneticPr fontId="12"/>
  </si>
  <si>
    <t>令和6年</t>
    <rPh sb="0" eb="2">
      <t>レイワ</t>
    </rPh>
    <rPh sb="3" eb="4">
      <t>ネン</t>
    </rPh>
    <phoneticPr fontId="12"/>
  </si>
  <si>
    <t>会社名</t>
    <rPh sb="0" eb="3">
      <t>カイシャメイ</t>
    </rPh>
    <phoneticPr fontId="1"/>
  </si>
  <si>
    <t>　　　　　　</t>
    <phoneticPr fontId="1"/>
  </si>
  <si>
    <t>　　会社印</t>
    <rPh sb="2" eb="4">
      <t>カイシャ</t>
    </rPh>
    <rPh sb="4" eb="5">
      <t>イン</t>
    </rPh>
    <phoneticPr fontId="1"/>
  </si>
  <si>
    <t>　代表者印</t>
    <rPh sb="1" eb="4">
      <t>ダイヒョウシャ</t>
    </rPh>
    <rPh sb="4" eb="5">
      <t>イン</t>
    </rPh>
    <phoneticPr fontId="1"/>
  </si>
  <si>
    <t>令和　　　　年　　　 月　　　　日</t>
    <rPh sb="0" eb="2">
      <t>レイワ</t>
    </rPh>
    <rPh sb="6" eb="7">
      <t>ネン</t>
    </rPh>
    <rPh sb="11" eb="12">
      <t>ツキ</t>
    </rPh>
    <rPh sb="16" eb="17">
      <t>ヒ</t>
    </rPh>
    <phoneticPr fontId="1"/>
  </si>
  <si>
    <t>氏名＜自署＞</t>
    <rPh sb="0" eb="2">
      <t>シメイ</t>
    </rPh>
    <rPh sb="3" eb="5">
      <t>ジショ</t>
    </rPh>
    <phoneticPr fontId="1"/>
  </si>
  <si>
    <t>　　＜証明者＞</t>
    <rPh sb="3" eb="5">
      <t>ショウメイ</t>
    </rPh>
    <rPh sb="5" eb="6">
      <t>シャ</t>
    </rPh>
    <phoneticPr fontId="1"/>
  </si>
  <si>
    <t>＜証明者の範囲＞</t>
    <rPh sb="1" eb="3">
      <t>ショウメイ</t>
    </rPh>
    <rPh sb="3" eb="4">
      <t>シャ</t>
    </rPh>
    <rPh sb="5" eb="7">
      <t>ハンイ</t>
    </rPh>
    <phoneticPr fontId="1"/>
  </si>
  <si>
    <t>【注意事項】</t>
    <rPh sb="1" eb="5">
      <t>チュウイジコウ</t>
    </rPh>
    <phoneticPr fontId="1"/>
  </si>
  <si>
    <t>　現事業主が受講申請者の前職場の実務経験を証明することが出来ます。また、元請の建設業者、所長、現場代理人、</t>
    <rPh sb="1" eb="2">
      <t>ゲン</t>
    </rPh>
    <rPh sb="2" eb="5">
      <t>ジギョウヌシ</t>
    </rPh>
    <rPh sb="6" eb="8">
      <t>ジュコウ</t>
    </rPh>
    <rPh sb="8" eb="10">
      <t>シンセイ</t>
    </rPh>
    <rPh sb="10" eb="11">
      <t>シャ</t>
    </rPh>
    <rPh sb="12" eb="13">
      <t>マエ</t>
    </rPh>
    <rPh sb="13" eb="15">
      <t>ショクバ</t>
    </rPh>
    <rPh sb="16" eb="18">
      <t>ジツム</t>
    </rPh>
    <rPh sb="18" eb="20">
      <t>ケイケン</t>
    </rPh>
    <rPh sb="21" eb="23">
      <t>ショウメイ</t>
    </rPh>
    <rPh sb="28" eb="30">
      <t>デキ</t>
    </rPh>
    <rPh sb="36" eb="38">
      <t>モトウ</t>
    </rPh>
    <rPh sb="39" eb="41">
      <t>ケンセツ</t>
    </rPh>
    <rPh sb="41" eb="43">
      <t>ギョウシャ</t>
    </rPh>
    <rPh sb="44" eb="46">
      <t>ショチョウ</t>
    </rPh>
    <rPh sb="47" eb="49">
      <t>ゲンバ</t>
    </rPh>
    <rPh sb="49" eb="51">
      <t>ダイリ</t>
    </rPh>
    <rPh sb="51" eb="52">
      <t>ニン</t>
    </rPh>
    <phoneticPr fontId="1"/>
  </si>
  <si>
    <t>　　　　　職　 名</t>
    <rPh sb="5" eb="6">
      <t>ショク</t>
    </rPh>
    <rPh sb="8" eb="9">
      <t>ナ</t>
    </rPh>
    <phoneticPr fontId="1"/>
  </si>
  <si>
    <t>氏 　名</t>
    <rPh sb="0" eb="1">
      <t>シ</t>
    </rPh>
    <rPh sb="3" eb="4">
      <t>ナ</t>
    </rPh>
    <phoneticPr fontId="1"/>
  </si>
  <si>
    <t>②実務経験年数を記入する際、同月内に複数の現場が重なっても、１現場でしか年数算出しませんのでご注意願います。</t>
    <rPh sb="1" eb="3">
      <t>ジツム</t>
    </rPh>
    <rPh sb="3" eb="5">
      <t>ケイケン</t>
    </rPh>
    <rPh sb="5" eb="7">
      <t>ネンスウ</t>
    </rPh>
    <rPh sb="8" eb="10">
      <t>キニュウ</t>
    </rPh>
    <rPh sb="12" eb="13">
      <t>サイ</t>
    </rPh>
    <rPh sb="14" eb="16">
      <t>ドウゲツ</t>
    </rPh>
    <rPh sb="16" eb="17">
      <t>ナイ</t>
    </rPh>
    <rPh sb="18" eb="20">
      <t>フクスウ</t>
    </rPh>
    <rPh sb="21" eb="23">
      <t>ゲンバ</t>
    </rPh>
    <rPh sb="24" eb="25">
      <t>カサ</t>
    </rPh>
    <rPh sb="31" eb="33">
      <t>ゲンバ</t>
    </rPh>
    <rPh sb="36" eb="38">
      <t>ネンスウ</t>
    </rPh>
    <rPh sb="38" eb="40">
      <t>サンシュツ</t>
    </rPh>
    <rPh sb="47" eb="50">
      <t>チュウイネガ</t>
    </rPh>
    <phoneticPr fontId="1"/>
  </si>
  <si>
    <t>　監理、技術者等も証明することが出来ます。その場合、上部左欄ミシン線枠内に署名及び押印をして下さい。</t>
    <rPh sb="16" eb="18">
      <t>デキ</t>
    </rPh>
    <rPh sb="23" eb="25">
      <t>バアイ</t>
    </rPh>
    <rPh sb="26" eb="28">
      <t>ジョウブ</t>
    </rPh>
    <rPh sb="28" eb="30">
      <t>ヒダリラン</t>
    </rPh>
    <rPh sb="33" eb="36">
      <t>センワクナイ</t>
    </rPh>
    <rPh sb="37" eb="39">
      <t>ショメイ</t>
    </rPh>
    <rPh sb="39" eb="40">
      <t>オヨ</t>
    </rPh>
    <rPh sb="41" eb="43">
      <t>オウイン</t>
    </rPh>
    <rPh sb="46" eb="47">
      <t>クダ</t>
    </rPh>
    <phoneticPr fontId="1"/>
  </si>
  <si>
    <t>技術者等も証明することが出来ます。その場合、上部左欄ミシン線枠内に署名及び押印をして下さい。</t>
    <rPh sb="12" eb="14">
      <t>デキ</t>
    </rPh>
    <phoneticPr fontId="1"/>
  </si>
  <si>
    <t>令和7年</t>
    <rPh sb="0" eb="2">
      <t>レイワ</t>
    </rPh>
    <rPh sb="3" eb="4">
      <t>ネン</t>
    </rPh>
    <phoneticPr fontId="12"/>
  </si>
  <si>
    <t>2019年</t>
    <rPh sb="4" eb="5">
      <t>ネン</t>
    </rPh>
    <phoneticPr fontId="1"/>
  </si>
  <si>
    <t>令和8年</t>
    <rPh sb="0" eb="2">
      <t>レイワ</t>
    </rPh>
    <rPh sb="3" eb="4">
      <t>ネン</t>
    </rPh>
    <phoneticPr fontId="12"/>
  </si>
  <si>
    <t>昭和34年</t>
    <rPh sb="0" eb="2">
      <t>ショウワ</t>
    </rPh>
    <rPh sb="4" eb="5">
      <t>ネン</t>
    </rPh>
    <phoneticPr fontId="12"/>
  </si>
  <si>
    <t>＜第二証明者＞</t>
    <rPh sb="1" eb="3">
      <t>ダイニ</t>
    </rPh>
    <rPh sb="3" eb="6">
      <t>ショウメイシャ</t>
    </rPh>
    <phoneticPr fontId="1"/>
  </si>
  <si>
    <t xml:space="preserve"> 有楽町駅前ビル新築工事</t>
    <rPh sb="1" eb="4">
      <t>ユウラクチョウ</t>
    </rPh>
    <rPh sb="4" eb="6">
      <t>エキマエ</t>
    </rPh>
    <rPh sb="8" eb="10">
      <t>シンチク</t>
    </rPh>
    <rPh sb="10" eb="12">
      <t>コウジ</t>
    </rPh>
    <phoneticPr fontId="1"/>
  </si>
  <si>
    <t>鳶工</t>
    <rPh sb="0" eb="2">
      <t>トビコウ</t>
    </rPh>
    <phoneticPr fontId="1"/>
  </si>
  <si>
    <t>鳶工</t>
    <rPh sb="0" eb="2">
      <t>トビコウ</t>
    </rPh>
    <phoneticPr fontId="1"/>
  </si>
  <si>
    <t xml:space="preserve"> 代々木レジデンス修繕工事</t>
    <rPh sb="1" eb="4">
      <t>ヨヨギ</t>
    </rPh>
    <rPh sb="9" eb="11">
      <t>シュウゼン</t>
    </rPh>
    <rPh sb="11" eb="13">
      <t>コウジ</t>
    </rPh>
    <phoneticPr fontId="1"/>
  </si>
  <si>
    <t xml:space="preserve"> 港区役所改修工事</t>
    <rPh sb="1" eb="2">
      <t>ミナト</t>
    </rPh>
    <rPh sb="2" eb="5">
      <t>クヤクショ</t>
    </rPh>
    <rPh sb="5" eb="9">
      <t>カイシュウコウジ</t>
    </rPh>
    <phoneticPr fontId="1"/>
  </si>
  <si>
    <t>現場施工</t>
    <rPh sb="0" eb="4">
      <t>ゲンバセコウ</t>
    </rPh>
    <phoneticPr fontId="1"/>
  </si>
  <si>
    <t>(  0 .  7)</t>
    <phoneticPr fontId="1"/>
  </si>
  <si>
    <t>職長</t>
    <rPh sb="0" eb="2">
      <t>ショクチョウ</t>
    </rPh>
    <phoneticPr fontId="1"/>
  </si>
  <si>
    <t>武蔵小杉三井タワーマンション新築工事</t>
    <rPh sb="0" eb="4">
      <t>ムサシコスギ</t>
    </rPh>
    <rPh sb="4" eb="6">
      <t>ミツイ</t>
    </rPh>
    <rPh sb="14" eb="18">
      <t>シンチクコウジ</t>
    </rPh>
    <phoneticPr fontId="1"/>
  </si>
  <si>
    <t>(  3 .  9)</t>
    <phoneticPr fontId="1"/>
  </si>
  <si>
    <t>(  2 .  0)</t>
    <phoneticPr fontId="1"/>
  </si>
  <si>
    <r>
      <t>　</t>
    </r>
    <r>
      <rPr>
        <sz val="14"/>
        <color rgb="FFFF0000"/>
        <rFont val="Meiryo UI"/>
        <family val="3"/>
        <charset val="128"/>
      </rPr>
      <t>建　設　太　郎</t>
    </r>
    <rPh sb="1" eb="2">
      <t>ケン</t>
    </rPh>
    <rPh sb="3" eb="4">
      <t>セツ</t>
    </rPh>
    <rPh sb="5" eb="6">
      <t>フトシ</t>
    </rPh>
    <rPh sb="7" eb="8">
      <t>ロウ</t>
    </rPh>
    <phoneticPr fontId="1"/>
  </si>
  <si>
    <t>建　設　太　郎</t>
    <rPh sb="0" eb="1">
      <t>ケン</t>
    </rPh>
    <rPh sb="2" eb="3">
      <t>セツ</t>
    </rPh>
    <rPh sb="4" eb="5">
      <t>フトシ</t>
    </rPh>
    <rPh sb="6" eb="7">
      <t>ロウ</t>
    </rPh>
    <phoneticPr fontId="1"/>
  </si>
  <si>
    <t>①ご自身のとび・土工としての実務経験10年以上かつ職長経験8年以上を記入して下さい。</t>
    <rPh sb="20" eb="21">
      <t>ネン</t>
    </rPh>
    <rPh sb="21" eb="23">
      <t>イジョウ</t>
    </rPh>
    <rPh sb="30" eb="31">
      <t>ネン</t>
    </rPh>
    <rPh sb="31" eb="33">
      <t>イジョウ</t>
    </rPh>
    <phoneticPr fontId="1"/>
  </si>
  <si>
    <r>
      <t>　（うち職長経験　</t>
    </r>
    <r>
      <rPr>
        <sz val="12"/>
        <color rgb="FFFF0000"/>
        <rFont val="Meiryo UI"/>
        <family val="3"/>
        <charset val="128"/>
      </rPr>
      <t xml:space="preserve">     ８   </t>
    </r>
    <r>
      <rPr>
        <sz val="12"/>
        <rFont val="Meiryo UI"/>
        <family val="3"/>
        <charset val="128"/>
      </rPr>
      <t xml:space="preserve">   年 　  </t>
    </r>
    <r>
      <rPr>
        <sz val="12"/>
        <color rgb="FFFF0000"/>
        <rFont val="Meiryo UI"/>
        <family val="3"/>
        <charset val="128"/>
      </rPr>
      <t>7</t>
    </r>
    <r>
      <rPr>
        <sz val="12"/>
        <rFont val="Meiryo UI"/>
        <family val="3"/>
        <charset val="128"/>
      </rPr>
      <t xml:space="preserve">    月     ）</t>
    </r>
    <rPh sb="4" eb="6">
      <t>ショクチョウ</t>
    </rPh>
    <rPh sb="6" eb="8">
      <t>ケイケン</t>
    </rPh>
    <rPh sb="21" eb="22">
      <t>ネン</t>
    </rPh>
    <rPh sb="31" eb="32">
      <t>ガツ</t>
    </rPh>
    <phoneticPr fontId="1"/>
  </si>
  <si>
    <r>
      <t>　　　　　　　　　合計：　　　</t>
    </r>
    <r>
      <rPr>
        <sz val="12"/>
        <color rgb="FFFF0000"/>
        <rFont val="Meiryo UI"/>
        <family val="3"/>
        <charset val="128"/>
      </rPr>
      <t>11</t>
    </r>
    <r>
      <rPr>
        <sz val="12"/>
        <rFont val="Meiryo UI"/>
        <family val="3"/>
        <charset val="128"/>
      </rPr>
      <t xml:space="preserve">     年　　</t>
    </r>
    <r>
      <rPr>
        <sz val="12"/>
        <color rgb="FFFF0000"/>
        <rFont val="Meiryo UI"/>
        <family val="3"/>
        <charset val="128"/>
      </rPr>
      <t>5</t>
    </r>
    <r>
      <rPr>
        <sz val="12"/>
        <rFont val="Meiryo UI"/>
        <family val="3"/>
        <charset val="128"/>
      </rPr>
      <t xml:space="preserve">     月</t>
    </r>
    <rPh sb="9" eb="11">
      <t>ゴウケイ</t>
    </rPh>
    <rPh sb="22" eb="23">
      <t>ネン</t>
    </rPh>
    <rPh sb="31" eb="32">
      <t>ガツ</t>
    </rPh>
    <phoneticPr fontId="1"/>
  </si>
  <si>
    <r>
      <t>令和　</t>
    </r>
    <r>
      <rPr>
        <sz val="12"/>
        <color rgb="FFFF0000"/>
        <rFont val="Meiryo UI"/>
        <family val="3"/>
        <charset val="128"/>
      </rPr>
      <t>8</t>
    </r>
    <r>
      <rPr>
        <sz val="12"/>
        <rFont val="Meiryo UI"/>
        <family val="3"/>
        <charset val="128"/>
      </rPr>
      <t>　年　</t>
    </r>
    <r>
      <rPr>
        <sz val="12"/>
        <color rgb="FFFF0000"/>
        <rFont val="Meiryo UI"/>
        <family val="3"/>
        <charset val="128"/>
      </rPr>
      <t>2</t>
    </r>
    <r>
      <rPr>
        <sz val="12"/>
        <rFont val="Meiryo UI"/>
        <family val="3"/>
        <charset val="128"/>
      </rPr>
      <t>　月　</t>
    </r>
    <r>
      <rPr>
        <sz val="12"/>
        <color rgb="FFFF0000"/>
        <rFont val="Meiryo UI"/>
        <family val="3"/>
        <charset val="128"/>
      </rPr>
      <t>25</t>
    </r>
    <r>
      <rPr>
        <sz val="12"/>
        <rFont val="Meiryo UI"/>
        <family val="3"/>
        <charset val="128"/>
      </rPr>
      <t>　日</t>
    </r>
    <rPh sb="5" eb="6">
      <t>ネン</t>
    </rPh>
    <rPh sb="9" eb="10">
      <t>ガツ</t>
    </rPh>
    <rPh sb="14" eb="15">
      <t>ヒ</t>
    </rPh>
    <phoneticPr fontId="1"/>
  </si>
  <si>
    <r>
      <t>①ご自身のとび・土工としての</t>
    </r>
    <r>
      <rPr>
        <sz val="12.5"/>
        <color rgb="FFFF0000"/>
        <rFont val="Meiryo UI"/>
        <family val="3"/>
        <charset val="128"/>
      </rPr>
      <t>実務経験年数10年以上</t>
    </r>
    <r>
      <rPr>
        <sz val="12.5"/>
        <rFont val="Meiryo UI"/>
        <family val="3"/>
        <charset val="128"/>
      </rPr>
      <t>及び</t>
    </r>
    <r>
      <rPr>
        <sz val="12.5"/>
        <color rgb="FFFF0000"/>
        <rFont val="Meiryo UI"/>
        <family val="3"/>
        <charset val="128"/>
      </rPr>
      <t>職長経験年数8年以上</t>
    </r>
    <r>
      <rPr>
        <sz val="12.5"/>
        <rFont val="Meiryo UI"/>
        <family val="3"/>
        <charset val="128"/>
      </rPr>
      <t>を記入して下さい。</t>
    </r>
    <rPh sb="18" eb="20">
      <t>ネンスウ</t>
    </rPh>
    <rPh sb="22" eb="23">
      <t>ネン</t>
    </rPh>
    <rPh sb="23" eb="25">
      <t>イジョウ</t>
    </rPh>
    <rPh sb="25" eb="26">
      <t>オヨ</t>
    </rPh>
    <rPh sb="31" eb="33">
      <t>ネンスウ</t>
    </rPh>
    <rPh sb="34" eb="35">
      <t>ネン</t>
    </rPh>
    <rPh sb="35" eb="37">
      <t>イジョウ</t>
    </rPh>
    <phoneticPr fontId="1"/>
  </si>
  <si>
    <t>　この証明事項に事実と相違がある場合には、合格を取り消されても異存のないことを誓約いたします。</t>
    <rPh sb="3" eb="5">
      <t>ショウメイ</t>
    </rPh>
    <rPh sb="5" eb="7">
      <t>ジコウ</t>
    </rPh>
    <rPh sb="8" eb="10">
      <t>ジジツ</t>
    </rPh>
    <rPh sb="11" eb="13">
      <t>ソウイ</t>
    </rPh>
    <rPh sb="16" eb="18">
      <t>バアイ</t>
    </rPh>
    <rPh sb="21" eb="23">
      <t>ゴウカク</t>
    </rPh>
    <rPh sb="24" eb="25">
      <t>ト</t>
    </rPh>
    <rPh sb="26" eb="27">
      <t>ケ</t>
    </rPh>
    <rPh sb="31" eb="33">
      <t>イゾン</t>
    </rPh>
    <rPh sb="39" eb="41">
      <t>セイヤク</t>
    </rPh>
    <phoneticPr fontId="1"/>
  </si>
  <si>
    <t xml:space="preserve"> 受講者の氏名</t>
    <rPh sb="1" eb="3">
      <t>ジュコウ</t>
    </rPh>
    <rPh sb="5" eb="7">
      <t>シメイ</t>
    </rPh>
    <phoneticPr fontId="1"/>
  </si>
  <si>
    <t xml:space="preserve"> 受講者の住所</t>
    <rPh sb="1" eb="3">
      <t>ジュコウ</t>
    </rPh>
    <rPh sb="5" eb="7">
      <t>ジュウショ</t>
    </rPh>
    <phoneticPr fontId="1"/>
  </si>
  <si>
    <t xml:space="preserve"> 受講者電話番号</t>
    <rPh sb="1" eb="3">
      <t>ジュコウ</t>
    </rPh>
    <rPh sb="4" eb="6">
      <t>デンワ</t>
    </rPh>
    <rPh sb="6" eb="8">
      <t>バンゴウ</t>
    </rPh>
    <phoneticPr fontId="1"/>
  </si>
  <si>
    <t>下記のとび・土工工事に係る受講者の実務経験の内容は、下記のとおりであることを証明します。</t>
    <rPh sb="0" eb="2">
      <t>カキ</t>
    </rPh>
    <rPh sb="6" eb="8">
      <t>ドコウ</t>
    </rPh>
    <rPh sb="8" eb="10">
      <t>コウジ</t>
    </rPh>
    <rPh sb="11" eb="12">
      <t>カカ</t>
    </rPh>
    <rPh sb="13" eb="15">
      <t>ジュコウ</t>
    </rPh>
    <rPh sb="17" eb="19">
      <t>ジツム</t>
    </rPh>
    <rPh sb="19" eb="21">
      <t>ケイケン</t>
    </rPh>
    <rPh sb="22" eb="24">
      <t>ナイヨウ</t>
    </rPh>
    <rPh sb="26" eb="28">
      <t>カキ</t>
    </rPh>
    <rPh sb="38" eb="40">
      <t>ショウメイ</t>
    </rPh>
    <phoneticPr fontId="1"/>
  </si>
  <si>
    <t>　　　　　  所在地</t>
    <rPh sb="7" eb="10">
      <t>ショザイチ</t>
    </rPh>
    <phoneticPr fontId="1"/>
  </si>
  <si>
    <t>　　　　　  職名</t>
    <rPh sb="7" eb="9">
      <t>ショクメイ</t>
    </rPh>
    <phoneticPr fontId="1"/>
  </si>
  <si>
    <t>　　　　　  氏名</t>
    <phoneticPr fontId="1"/>
  </si>
  <si>
    <t>　（株）都　組</t>
    <rPh sb="2" eb="3">
      <t>カブ</t>
    </rPh>
    <rPh sb="4" eb="5">
      <t>ミヤコ</t>
    </rPh>
    <rPh sb="6" eb="7">
      <t>クミ</t>
    </rPh>
    <phoneticPr fontId="1"/>
  </si>
  <si>
    <t>現事業主が受講者の前職場の実務経験を証明することが出来ます。また、元請の建設業者、所長、現場代理人、監理</t>
    <rPh sb="0" eb="1">
      <t>ゲン</t>
    </rPh>
    <rPh sb="1" eb="4">
      <t>ジギョウヌシ</t>
    </rPh>
    <rPh sb="5" eb="7">
      <t>ジュコウ</t>
    </rPh>
    <rPh sb="7" eb="8">
      <t>シャ</t>
    </rPh>
    <rPh sb="9" eb="10">
      <t>マエ</t>
    </rPh>
    <rPh sb="10" eb="12">
      <t>ショクバ</t>
    </rPh>
    <rPh sb="13" eb="17">
      <t>ジツムケイケン</t>
    </rPh>
    <rPh sb="18" eb="20">
      <t>ショウメイ</t>
    </rPh>
    <rPh sb="25" eb="27">
      <t>デキ</t>
    </rPh>
    <rPh sb="33" eb="35">
      <t>モトウ</t>
    </rPh>
    <rPh sb="36" eb="38">
      <t>ケンセツ</t>
    </rPh>
    <rPh sb="38" eb="40">
      <t>ギョウシャ</t>
    </rPh>
    <rPh sb="41" eb="43">
      <t>ショチョウ</t>
    </rPh>
    <rPh sb="44" eb="46">
      <t>ゲンバ</t>
    </rPh>
    <rPh sb="46" eb="48">
      <t>ダイリ</t>
    </rPh>
    <rPh sb="48" eb="49">
      <t>ニン</t>
    </rPh>
    <rPh sb="50" eb="52">
      <t>カンリ</t>
    </rPh>
    <phoneticPr fontId="1"/>
  </si>
  <si>
    <t xml:space="preserve">             会社名</t>
    <rPh sb="13" eb="16">
      <t>カイシャメイ</t>
    </rPh>
    <phoneticPr fontId="1"/>
  </si>
  <si>
    <t>＜証明者＞</t>
    <rPh sb="1" eb="4">
      <t>ショウメイシャ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</si>
</sst>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年&quot;"/>
    <numFmt numFmtId="177" formatCode="[$-411]gge&quot;年&quot;"/>
    <numFmt numFmtId="178" formatCode="yyyy&quot;(&quot;[$-411]gge&quot;)年&quot;m&quot;月&quot;;@"/>
  </numFmts>
  <fonts count="48">
    <font>
      <sz val="11"/>
      <name val="ＭＳ Ｐゴシック"/>
      <family val="3"/>
      <charset val="128"/>
    </font>
    <font>
      <sz val="6"/>
      <name val="ＭＳ Ｐゴシック"/>
      <family val="3"/>
      <charset val="128"/>
    </font>
    <font>
      <sz val="12"/>
      <name val="ＭＳ Ｐ明朝"/>
      <family val="1"/>
      <charset val="128"/>
    </font>
    <font>
      <sz val="14"/>
      <name val="ＭＳ Ｐゴシック"/>
      <family val="3"/>
      <charset val="128"/>
    </font>
    <font>
      <sz val="11"/>
      <name val="ＭＳ Ｐ明朝"/>
      <family val="1"/>
      <charset val="128"/>
    </font>
    <font>
      <b/>
      <sz val="14"/>
      <name val="ＭＳ Ｐ明朝"/>
      <family val="1"/>
      <charset val="128"/>
    </font>
    <font>
      <sz val="12"/>
      <color rgb="FFFF0000"/>
      <name val="ＭＳ Ｐ明朝"/>
      <family val="1"/>
      <charset val="128"/>
    </font>
    <font>
      <b/>
      <sz val="12"/>
      <color rgb="FFFF0000"/>
      <name val="ＭＳ Ｐ明朝"/>
      <family val="1"/>
      <charset val="128"/>
    </font>
    <font>
      <sz val="16"/>
      <color rgb="FFFF0000"/>
      <name val="ＭＳ Ｐ明朝"/>
      <family val="1"/>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sz val="6"/>
      <name val="ＭＳ Ｐゴシック"/>
      <family val="2"/>
      <charset val="128"/>
      <scheme val="minor"/>
    </font>
    <font>
      <sz val="12"/>
      <color theme="1"/>
      <name val="ＭＳ Ｐゴシック"/>
      <family val="3"/>
      <charset val="128"/>
    </font>
    <font>
      <b/>
      <sz val="12"/>
      <color rgb="FF0070C0"/>
      <name val="ＭＳ Ｐゴシック"/>
      <family val="3"/>
      <charset val="128"/>
    </font>
    <font>
      <sz val="10"/>
      <color theme="1"/>
      <name val="ＭＳ Ｐゴシック"/>
      <family val="3"/>
      <charset val="128"/>
    </font>
    <font>
      <b/>
      <sz val="12"/>
      <color rgb="FFFF0000"/>
      <name val="ＭＳ Ｐゴシック"/>
      <family val="3"/>
      <charset val="128"/>
    </font>
    <font>
      <b/>
      <sz val="10"/>
      <color rgb="FFFF0000"/>
      <name val="ＭＳ Ｐゴシック"/>
      <family val="3"/>
      <charset val="128"/>
    </font>
    <font>
      <sz val="12"/>
      <color rgb="FFFF0000"/>
      <name val="ＭＳ Ｐゴシック"/>
      <family val="3"/>
      <charset val="128"/>
    </font>
    <font>
      <sz val="12"/>
      <color indexed="81"/>
      <name val="MS P ゴシック"/>
      <family val="3"/>
      <charset val="128"/>
    </font>
    <font>
      <sz val="12"/>
      <color indexed="10"/>
      <name val="MS P ゴシック"/>
      <family val="3"/>
      <charset val="128"/>
    </font>
    <font>
      <sz val="9"/>
      <color indexed="10"/>
      <name val="MS P ゴシック"/>
      <family val="3"/>
      <charset val="128"/>
    </font>
    <font>
      <b/>
      <sz val="11"/>
      <name val="ＭＳ Ｐゴシック"/>
      <family val="3"/>
      <charset val="128"/>
    </font>
    <font>
      <b/>
      <sz val="11"/>
      <color rgb="FFFF0000"/>
      <name val="ＭＳ Ｐゴシック"/>
      <family val="3"/>
      <charset val="128"/>
    </font>
    <font>
      <b/>
      <sz val="11"/>
      <name val="ＭＳ Ｐ明朝"/>
      <family val="1"/>
      <charset val="128"/>
    </font>
    <font>
      <sz val="12"/>
      <name val="Meiryo UI"/>
      <family val="3"/>
      <charset val="128"/>
    </font>
    <font>
      <sz val="16"/>
      <name val="Meiryo UI"/>
      <family val="3"/>
      <charset val="128"/>
    </font>
    <font>
      <sz val="14"/>
      <name val="Meiryo UI"/>
      <family val="3"/>
      <charset val="128"/>
    </font>
    <font>
      <sz val="12.5"/>
      <name val="Meiryo UI"/>
      <family val="3"/>
      <charset val="128"/>
    </font>
    <font>
      <sz val="11"/>
      <name val="Meiryo UI"/>
      <family val="3"/>
      <charset val="128"/>
    </font>
    <font>
      <sz val="12"/>
      <color theme="1"/>
      <name val="Meiryo UI"/>
      <family val="3"/>
      <charset val="128"/>
    </font>
    <font>
      <sz val="11.5"/>
      <name val="Meiryo UI"/>
      <family val="3"/>
      <charset val="128"/>
    </font>
    <font>
      <sz val="13"/>
      <name val="Meiryo UI"/>
      <family val="3"/>
      <charset val="128"/>
    </font>
    <font>
      <b/>
      <sz val="12"/>
      <name val="Meiryo UI"/>
      <family val="3"/>
      <charset val="128"/>
    </font>
    <font>
      <b/>
      <sz val="14"/>
      <name val="Meiryo UI"/>
      <family val="3"/>
      <charset val="128"/>
    </font>
    <font>
      <i/>
      <sz val="12"/>
      <name val="Meiryo UI"/>
      <family val="3"/>
      <charset val="128"/>
    </font>
    <font>
      <i/>
      <sz val="11"/>
      <name val="Meiryo UI"/>
      <family val="3"/>
      <charset val="128"/>
    </font>
    <font>
      <u/>
      <sz val="12"/>
      <name val="Meiryo UI"/>
      <family val="3"/>
      <charset val="128"/>
    </font>
    <font>
      <sz val="12"/>
      <color indexed="10"/>
      <name val="Meiryo UI"/>
      <family val="3"/>
      <charset val="128"/>
    </font>
    <font>
      <sz val="9"/>
      <color indexed="10"/>
      <name val="Meiryo UI"/>
      <family val="3"/>
      <charset val="128"/>
    </font>
    <font>
      <sz val="14"/>
      <color indexed="81"/>
      <name val="MS P ゴシック"/>
      <family val="3"/>
      <charset val="128"/>
    </font>
    <font>
      <sz val="12.5"/>
      <color rgb="FFFF0000"/>
      <name val="Meiryo UI"/>
      <family val="3"/>
      <charset val="128"/>
    </font>
    <font>
      <sz val="12"/>
      <color rgb="FFFF0000"/>
      <name val="Meiryo UI"/>
      <family val="3"/>
      <charset val="128"/>
    </font>
    <font>
      <sz val="14"/>
      <color rgb="FFFF0000"/>
      <name val="Meiryo UI"/>
      <family val="3"/>
      <charset val="128"/>
    </font>
    <font>
      <sz val="11"/>
      <color rgb="FFFF0000"/>
      <name val="Meiryo UI"/>
      <family val="3"/>
      <charset val="128"/>
    </font>
    <font>
      <sz val="20"/>
      <color rgb="FFFF0000"/>
      <name val="HG正楷書体-PRO"/>
      <family val="4"/>
      <charset val="128"/>
    </font>
    <font>
      <sz val="12"/>
      <color rgb="FFFF0000"/>
      <name val="HG正楷書体-PRO"/>
      <family val="4"/>
      <charset val="128"/>
    </font>
    <font>
      <b/>
      <sz val="12.5"/>
      <color rgb="FFFF0000"/>
      <name val="Meiryo UI"/>
      <family val="3"/>
      <charset val="128"/>
    </font>
  </fonts>
  <fills count="1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double">
        <color auto="1"/>
      </left>
      <right style="double">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double">
        <color auto="1"/>
      </left>
      <right style="double">
        <color auto="1"/>
      </right>
      <top/>
      <bottom style="double">
        <color auto="1"/>
      </bottom>
      <diagonal/>
    </border>
    <border>
      <left style="thin">
        <color auto="1"/>
      </left>
      <right style="medium">
        <color auto="1"/>
      </right>
      <top style="hair">
        <color auto="1"/>
      </top>
      <bottom/>
      <diagonal/>
    </border>
    <border>
      <left style="thin">
        <color auto="1"/>
      </left>
      <right style="medium">
        <color auto="1"/>
      </right>
      <top/>
      <bottom style="double">
        <color auto="1"/>
      </bottom>
      <diagonal/>
    </border>
    <border>
      <left style="thin">
        <color auto="1"/>
      </left>
      <right style="medium">
        <color auto="1"/>
      </right>
      <top style="double">
        <color auto="1"/>
      </top>
      <bottom style="hair">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theme="1"/>
      </left>
      <right style="thin">
        <color theme="1"/>
      </right>
      <top style="thin">
        <color theme="1"/>
      </top>
      <bottom style="thin">
        <color theme="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medium">
        <color auto="1"/>
      </right>
      <top style="double">
        <color auto="1"/>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6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distributed" vertical="center"/>
    </xf>
    <xf numFmtId="176" fontId="10" fillId="0" borderId="0" xfId="0" applyNumberFormat="1" applyFont="1">
      <alignment vertical="center"/>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0" fillId="0" borderId="24" xfId="0" applyFont="1" applyBorder="1" applyAlignment="1">
      <alignment horizontal="distributed" vertical="center"/>
    </xf>
    <xf numFmtId="177" fontId="10" fillId="0" borderId="25" xfId="0" applyNumberFormat="1" applyFont="1" applyBorder="1" applyAlignment="1">
      <alignment horizontal="distributed" vertical="center"/>
    </xf>
    <xf numFmtId="176" fontId="10" fillId="0" borderId="26" xfId="0" applyNumberFormat="1" applyFont="1" applyBorder="1" applyAlignment="1">
      <alignment horizontal="center" vertical="center"/>
    </xf>
    <xf numFmtId="0" fontId="11" fillId="4" borderId="21" xfId="0" applyFont="1" applyFill="1" applyBorder="1" applyAlignment="1">
      <alignment horizontal="distributed" vertical="center"/>
    </xf>
    <xf numFmtId="177" fontId="11" fillId="4" borderId="22" xfId="0" applyNumberFormat="1" applyFont="1" applyFill="1" applyBorder="1" applyAlignment="1">
      <alignment horizontal="distributed" vertical="center"/>
    </xf>
    <xf numFmtId="176" fontId="11" fillId="4" borderId="23" xfId="0" applyNumberFormat="1" applyFont="1" applyFill="1" applyBorder="1" applyAlignment="1">
      <alignment horizontal="center" vertical="center"/>
    </xf>
    <xf numFmtId="0" fontId="10" fillId="0" borderId="27" xfId="0" applyFont="1" applyBorder="1" applyAlignment="1">
      <alignment horizontal="distributed" vertical="center"/>
    </xf>
    <xf numFmtId="177" fontId="10" fillId="0" borderId="28" xfId="0" applyNumberFormat="1" applyFont="1" applyBorder="1" applyAlignment="1">
      <alignment horizontal="distributed" vertical="center"/>
    </xf>
    <xf numFmtId="176" fontId="10" fillId="0" borderId="29" xfId="0" applyNumberFormat="1" applyFont="1" applyBorder="1" applyAlignment="1">
      <alignment horizontal="center" vertical="center"/>
    </xf>
    <xf numFmtId="0" fontId="11" fillId="5" borderId="21" xfId="0" applyFont="1" applyFill="1" applyBorder="1" applyAlignment="1">
      <alignment horizontal="distributed" vertical="center"/>
    </xf>
    <xf numFmtId="177" fontId="11" fillId="5" borderId="22" xfId="0" applyNumberFormat="1" applyFont="1" applyFill="1" applyBorder="1" applyAlignment="1">
      <alignment horizontal="distributed" vertical="center"/>
    </xf>
    <xf numFmtId="176" fontId="11" fillId="5" borderId="23" xfId="0" applyNumberFormat="1" applyFont="1" applyFill="1" applyBorder="1" applyAlignment="1">
      <alignment horizontal="center" vertical="center"/>
    </xf>
    <xf numFmtId="0" fontId="10" fillId="0" borderId="30" xfId="0" applyFont="1" applyBorder="1" applyAlignment="1">
      <alignment horizontal="distributed" vertical="center"/>
    </xf>
    <xf numFmtId="177" fontId="10" fillId="0" borderId="31" xfId="0" applyNumberFormat="1" applyFont="1" applyBorder="1" applyAlignment="1">
      <alignment horizontal="distributed" vertical="center"/>
    </xf>
    <xf numFmtId="176" fontId="10" fillId="0" borderId="32" xfId="0" applyNumberFormat="1" applyFont="1" applyBorder="1" applyAlignment="1">
      <alignment horizontal="center" vertical="center"/>
    </xf>
    <xf numFmtId="14" fontId="2" fillId="0" borderId="0" xfId="0" applyNumberFormat="1" applyFont="1">
      <alignment vertical="center"/>
    </xf>
    <xf numFmtId="0" fontId="4" fillId="0" borderId="0" xfId="0" applyFont="1">
      <alignment vertical="center"/>
    </xf>
    <xf numFmtId="0" fontId="2" fillId="7" borderId="1" xfId="0" applyFont="1" applyFill="1" applyBorder="1" applyAlignment="1">
      <alignment horizontal="center" vertical="center"/>
    </xf>
    <xf numFmtId="0" fontId="24" fillId="0" borderId="0" xfId="0" applyFont="1">
      <alignment vertical="center"/>
    </xf>
    <xf numFmtId="176" fontId="11" fillId="4" borderId="36" xfId="0" applyNumberFormat="1" applyFont="1" applyFill="1" applyBorder="1" applyAlignment="1">
      <alignment horizontal="center" vertical="center"/>
    </xf>
    <xf numFmtId="0" fontId="11" fillId="4" borderId="37" xfId="0" applyFont="1" applyFill="1" applyBorder="1" applyAlignment="1">
      <alignment horizontal="distributed" vertical="center"/>
    </xf>
    <xf numFmtId="177" fontId="11" fillId="4" borderId="38" xfId="0" applyNumberFormat="1" applyFont="1" applyFill="1" applyBorder="1" applyAlignment="1">
      <alignment horizontal="distributed" vertical="center"/>
    </xf>
    <xf numFmtId="0" fontId="25" fillId="0" borderId="0" xfId="0" applyFont="1">
      <alignment vertical="center"/>
    </xf>
    <xf numFmtId="0" fontId="27" fillId="0" borderId="0" xfId="0" applyFont="1" applyAlignment="1">
      <alignment horizontal="center" vertical="center"/>
    </xf>
    <xf numFmtId="0" fontId="25" fillId="0" borderId="0" xfId="0" applyFont="1" applyAlignment="1">
      <alignment horizontal="left" vertical="center"/>
    </xf>
    <xf numFmtId="0" fontId="28" fillId="0" borderId="0" xfId="0" applyFont="1" applyAlignment="1">
      <alignment horizontal="center" vertical="center"/>
    </xf>
    <xf numFmtId="0" fontId="25" fillId="0" borderId="0" xfId="0" applyFont="1" applyAlignment="1">
      <alignment horizontal="center" vertical="center"/>
    </xf>
    <xf numFmtId="0" fontId="29"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pplyProtection="1">
      <alignment horizontal="left" vertical="center" shrinkToFit="1"/>
      <protection locked="0"/>
    </xf>
    <xf numFmtId="0" fontId="25" fillId="0" borderId="0" xfId="0" applyFont="1" applyProtection="1">
      <alignment vertical="center"/>
      <protection locked="0"/>
    </xf>
    <xf numFmtId="0" fontId="28" fillId="0" borderId="0" xfId="0" applyFont="1">
      <alignment vertical="center"/>
    </xf>
    <xf numFmtId="0" fontId="29" fillId="0" borderId="0" xfId="0" applyFont="1">
      <alignment vertical="center"/>
    </xf>
    <xf numFmtId="0" fontId="25" fillId="0" borderId="2" xfId="0" applyFont="1" applyBorder="1" applyAlignment="1">
      <alignment horizontal="center" vertical="center"/>
    </xf>
    <xf numFmtId="0" fontId="25" fillId="0" borderId="1" xfId="0" applyFont="1" applyBorder="1">
      <alignment vertical="center"/>
    </xf>
    <xf numFmtId="0" fontId="25" fillId="0" borderId="0" xfId="0" applyFont="1" applyAlignment="1">
      <alignment vertical="center" shrinkToFit="1"/>
    </xf>
    <xf numFmtId="0" fontId="25" fillId="0" borderId="1" xfId="0" applyFont="1" applyBorder="1" applyAlignment="1">
      <alignment horizontal="center" vertical="center"/>
    </xf>
    <xf numFmtId="0" fontId="25" fillId="0" borderId="12" xfId="0" applyFont="1" applyBorder="1" applyProtection="1">
      <alignment vertical="center"/>
      <protection locked="0"/>
    </xf>
    <xf numFmtId="0" fontId="29" fillId="0" borderId="12" xfId="0" applyFont="1" applyBorder="1" applyAlignment="1">
      <alignment horizontal="center" vertical="center" shrinkToFit="1"/>
    </xf>
    <xf numFmtId="0" fontId="25" fillId="0" borderId="12" xfId="0" applyFont="1" applyBorder="1" applyAlignment="1">
      <alignment vertical="center" shrinkToFit="1"/>
    </xf>
    <xf numFmtId="0" fontId="25" fillId="0" borderId="2" xfId="0" applyFont="1" applyBorder="1" applyAlignment="1">
      <alignment vertical="center" shrinkToFit="1"/>
    </xf>
    <xf numFmtId="0" fontId="25" fillId="0" borderId="12" xfId="0" applyFont="1" applyBorder="1">
      <alignment vertical="center"/>
    </xf>
    <xf numFmtId="0" fontId="25" fillId="8" borderId="1" xfId="0" applyFont="1" applyFill="1" applyBorder="1" applyAlignment="1" applyProtection="1">
      <alignment horizontal="center" vertical="center" shrinkToFit="1"/>
      <protection locked="0"/>
    </xf>
    <xf numFmtId="178" fontId="30" fillId="6" borderId="11" xfId="0" applyNumberFormat="1" applyFont="1" applyFill="1" applyBorder="1" applyAlignment="1" applyProtection="1">
      <alignment vertical="center" shrinkToFit="1"/>
      <protection locked="0"/>
    </xf>
    <xf numFmtId="178" fontId="30" fillId="6" borderId="12" xfId="0" applyNumberFormat="1" applyFont="1" applyFill="1" applyBorder="1" applyAlignment="1" applyProtection="1">
      <alignment vertical="center" shrinkToFit="1"/>
      <protection locked="0"/>
    </xf>
    <xf numFmtId="0" fontId="25" fillId="0" borderId="6" xfId="0" applyFont="1" applyBorder="1">
      <alignment vertical="center"/>
    </xf>
    <xf numFmtId="0" fontId="25" fillId="0" borderId="7" xfId="0" applyFont="1" applyBorder="1">
      <alignment vertical="center"/>
    </xf>
    <xf numFmtId="0" fontId="25" fillId="0" borderId="8" xfId="0" applyFont="1" applyBorder="1">
      <alignment vertical="center"/>
    </xf>
    <xf numFmtId="0" fontId="29" fillId="0" borderId="0" xfId="0" applyFont="1" applyAlignment="1">
      <alignment vertical="center" shrinkToFit="1"/>
    </xf>
    <xf numFmtId="0" fontId="25" fillId="0" borderId="10" xfId="0" applyFont="1" applyBorder="1">
      <alignment vertical="center"/>
    </xf>
    <xf numFmtId="0" fontId="29" fillId="0" borderId="10" xfId="0" applyFont="1" applyBorder="1">
      <alignment vertical="center"/>
    </xf>
    <xf numFmtId="0" fontId="29" fillId="0" borderId="4" xfId="0" applyFont="1" applyBorder="1">
      <alignment vertical="center"/>
    </xf>
    <xf numFmtId="0" fontId="32" fillId="0" borderId="0" xfId="0" applyFont="1">
      <alignment vertical="center"/>
    </xf>
    <xf numFmtId="0" fontId="25" fillId="0" borderId="39" xfId="0" applyFont="1" applyBorder="1" applyAlignment="1">
      <alignment horizontal="center" vertical="center"/>
    </xf>
    <xf numFmtId="0" fontId="34" fillId="0" borderId="0" xfId="0" applyFont="1" applyAlignment="1"/>
    <xf numFmtId="0" fontId="27" fillId="0" borderId="4" xfId="0" applyFont="1" applyBorder="1">
      <alignment vertical="center"/>
    </xf>
    <xf numFmtId="0" fontId="25" fillId="0" borderId="4" xfId="0" applyFont="1" applyBorder="1" applyProtection="1">
      <alignment vertical="center"/>
      <protection locked="0"/>
    </xf>
    <xf numFmtId="0" fontId="25" fillId="0" borderId="4" xfId="0" applyFont="1" applyBorder="1">
      <alignment vertical="center"/>
    </xf>
    <xf numFmtId="0" fontId="6" fillId="0" borderId="0" xfId="0" applyFont="1">
      <alignment vertical="center"/>
    </xf>
    <xf numFmtId="0" fontId="29" fillId="0" borderId="0" xfId="0" applyFont="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lignment vertical="center"/>
    </xf>
    <xf numFmtId="0" fontId="25" fillId="0" borderId="4" xfId="0" applyFont="1" applyBorder="1" applyAlignment="1">
      <alignment horizontal="left"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33" fillId="0" borderId="0" xfId="0" applyFont="1">
      <alignment vertical="center"/>
    </xf>
    <xf numFmtId="0" fontId="2" fillId="0" borderId="9" xfId="0" applyFont="1" applyBorder="1">
      <alignment vertical="center"/>
    </xf>
    <xf numFmtId="176" fontId="10" fillId="0" borderId="34" xfId="0" applyNumberFormat="1" applyFont="1" applyBorder="1" applyAlignment="1">
      <alignment horizontal="center" vertical="center"/>
    </xf>
    <xf numFmtId="0" fontId="10" fillId="0" borderId="43" xfId="0" applyFont="1" applyBorder="1" applyAlignment="1">
      <alignment horizontal="distributed" vertical="center"/>
    </xf>
    <xf numFmtId="177" fontId="10" fillId="0" borderId="44" xfId="0" applyNumberFormat="1" applyFont="1" applyBorder="1" applyAlignment="1">
      <alignment horizontal="distributed" vertical="center"/>
    </xf>
    <xf numFmtId="0" fontId="11" fillId="5" borderId="37" xfId="0" applyFont="1" applyFill="1" applyBorder="1" applyAlignment="1">
      <alignment horizontal="distributed" vertical="center"/>
    </xf>
    <xf numFmtId="177" fontId="11" fillId="5" borderId="38" xfId="0" applyNumberFormat="1" applyFont="1" applyFill="1" applyBorder="1" applyAlignment="1">
      <alignment horizontal="distributed" vertical="center"/>
    </xf>
    <xf numFmtId="176" fontId="11" fillId="5" borderId="36" xfId="0" applyNumberFormat="1" applyFont="1" applyFill="1" applyBorder="1" applyAlignment="1">
      <alignment horizontal="center" vertical="center"/>
    </xf>
    <xf numFmtId="0" fontId="10" fillId="0" borderId="45" xfId="0" applyFont="1" applyBorder="1" applyAlignment="1">
      <alignment horizontal="distributed" vertical="center"/>
    </xf>
    <xf numFmtId="177" fontId="10" fillId="0" borderId="46" xfId="0" applyNumberFormat="1" applyFont="1" applyBorder="1" applyAlignment="1">
      <alignment horizontal="distributed" vertical="center"/>
    </xf>
    <xf numFmtId="176" fontId="10" fillId="0" borderId="47" xfId="0" applyNumberFormat="1" applyFont="1" applyBorder="1" applyAlignment="1">
      <alignment horizontal="center" vertical="center"/>
    </xf>
    <xf numFmtId="0" fontId="11" fillId="4" borderId="40" xfId="0" applyFont="1" applyFill="1" applyBorder="1" applyAlignment="1">
      <alignment horizontal="distributed" vertical="center"/>
    </xf>
    <xf numFmtId="177" fontId="11" fillId="4" borderId="41" xfId="0" applyNumberFormat="1" applyFont="1" applyFill="1" applyBorder="1" applyAlignment="1">
      <alignment horizontal="distributed" vertical="center"/>
    </xf>
    <xf numFmtId="176" fontId="11" fillId="4" borderId="42" xfId="0" applyNumberFormat="1" applyFont="1" applyFill="1" applyBorder="1" applyAlignment="1">
      <alignment horizontal="center" vertical="center"/>
    </xf>
    <xf numFmtId="0" fontId="11" fillId="10" borderId="37" xfId="0" applyFont="1" applyFill="1" applyBorder="1" applyAlignment="1">
      <alignment horizontal="distributed" vertical="center"/>
    </xf>
    <xf numFmtId="177" fontId="11" fillId="10" borderId="38" xfId="0" applyNumberFormat="1" applyFont="1" applyFill="1" applyBorder="1" applyAlignment="1">
      <alignment horizontal="distributed" vertical="center"/>
    </xf>
    <xf numFmtId="176" fontId="11" fillId="10" borderId="36" xfId="0" applyNumberFormat="1" applyFont="1" applyFill="1" applyBorder="1" applyAlignment="1">
      <alignment horizontal="center" vertical="center"/>
    </xf>
    <xf numFmtId="0" fontId="11" fillId="10" borderId="18" xfId="0" applyFont="1" applyFill="1" applyBorder="1" applyAlignment="1">
      <alignment horizontal="center" vertical="center"/>
    </xf>
    <xf numFmtId="0" fontId="11" fillId="10" borderId="19" xfId="0" applyFont="1" applyFill="1" applyBorder="1" applyAlignment="1">
      <alignment horizontal="center" vertical="center"/>
    </xf>
    <xf numFmtId="176" fontId="11" fillId="10" borderId="20" xfId="0" applyNumberFormat="1" applyFont="1" applyFill="1" applyBorder="1" applyAlignment="1">
      <alignment horizontal="center" vertical="center"/>
    </xf>
    <xf numFmtId="178" fontId="30" fillId="6" borderId="3" xfId="0" applyNumberFormat="1" applyFont="1" applyFill="1" applyBorder="1" applyAlignment="1" applyProtection="1">
      <alignment vertical="center" shrinkToFit="1"/>
      <protection locked="0"/>
    </xf>
    <xf numFmtId="0" fontId="29" fillId="0" borderId="4" xfId="0" applyFont="1" applyBorder="1" applyAlignment="1">
      <alignment horizontal="center" vertical="center" shrinkToFit="1"/>
    </xf>
    <xf numFmtId="178" fontId="30" fillId="6" borderId="4" xfId="0" applyNumberFormat="1" applyFont="1" applyFill="1" applyBorder="1" applyAlignment="1" applyProtection="1">
      <alignment vertical="center" shrinkToFit="1"/>
      <protection locked="0"/>
    </xf>
    <xf numFmtId="0" fontId="42" fillId="0" borderId="50" xfId="0" applyFont="1" applyBorder="1" applyAlignment="1">
      <alignment horizontal="center" vertical="center"/>
    </xf>
    <xf numFmtId="178" fontId="42" fillId="6" borderId="3" xfId="0" applyNumberFormat="1" applyFont="1" applyFill="1" applyBorder="1" applyAlignment="1" applyProtection="1">
      <alignment vertical="center" shrinkToFit="1"/>
      <protection locked="0"/>
    </xf>
    <xf numFmtId="0" fontId="44" fillId="0" borderId="4" xfId="0" applyFont="1" applyBorder="1" applyAlignment="1">
      <alignment horizontal="center" vertical="center" shrinkToFit="1"/>
    </xf>
    <xf numFmtId="178" fontId="42" fillId="6" borderId="4" xfId="0" applyNumberFormat="1" applyFont="1" applyFill="1" applyBorder="1" applyAlignment="1" applyProtection="1">
      <alignment vertical="center" shrinkToFit="1"/>
      <protection locked="0"/>
    </xf>
    <xf numFmtId="0" fontId="44" fillId="0" borderId="5" xfId="0" quotePrefix="1" applyFont="1" applyBorder="1" applyAlignment="1">
      <alignment horizontal="center" vertical="center"/>
    </xf>
    <xf numFmtId="0" fontId="42" fillId="0" borderId="1" xfId="0" applyFont="1" applyBorder="1" applyAlignment="1">
      <alignment horizontal="center" vertical="center"/>
    </xf>
    <xf numFmtId="178" fontId="42" fillId="6" borderId="11" xfId="0" applyNumberFormat="1" applyFont="1" applyFill="1" applyBorder="1" applyAlignment="1" applyProtection="1">
      <alignment vertical="center" shrinkToFit="1"/>
      <protection locked="0"/>
    </xf>
    <xf numFmtId="0" fontId="44" fillId="0" borderId="12" xfId="0" applyFont="1" applyBorder="1" applyAlignment="1">
      <alignment horizontal="center" vertical="center" shrinkToFit="1"/>
    </xf>
    <xf numFmtId="178" fontId="42" fillId="6" borderId="12" xfId="0" applyNumberFormat="1" applyFont="1" applyFill="1" applyBorder="1" applyAlignment="1" applyProtection="1">
      <alignment vertical="center" shrinkToFit="1"/>
      <protection locked="0"/>
    </xf>
    <xf numFmtId="0" fontId="44" fillId="0" borderId="2" xfId="0" quotePrefix="1" applyFont="1" applyBorder="1" applyAlignment="1">
      <alignment horizontal="center" vertical="center"/>
    </xf>
    <xf numFmtId="0" fontId="25" fillId="0" borderId="4" xfId="0" applyFont="1" applyBorder="1" applyAlignment="1">
      <alignment vertical="center" shrinkToFit="1"/>
    </xf>
    <xf numFmtId="0" fontId="25" fillId="0" borderId="5" xfId="0" applyFont="1" applyBorder="1" applyAlignment="1">
      <alignment vertical="center" shrinkToFit="1"/>
    </xf>
    <xf numFmtId="0" fontId="25" fillId="8" borderId="50" xfId="0" applyFont="1" applyFill="1" applyBorder="1" applyAlignment="1" applyProtection="1">
      <alignment horizontal="center" vertical="center" shrinkToFit="1"/>
      <protection locked="0"/>
    </xf>
    <xf numFmtId="0" fontId="25" fillId="13" borderId="1" xfId="0" applyFont="1" applyFill="1" applyBorder="1" applyAlignment="1">
      <alignment horizontal="center" vertical="center"/>
    </xf>
    <xf numFmtId="0" fontId="25" fillId="10" borderId="1" xfId="0" applyFont="1" applyFill="1" applyBorder="1" applyAlignment="1">
      <alignment vertical="center" shrinkToFit="1"/>
    </xf>
    <xf numFmtId="55" fontId="25" fillId="10" borderId="11" xfId="0" applyNumberFormat="1" applyFont="1" applyFill="1" applyBorder="1" applyAlignment="1">
      <alignment horizontal="center" vertical="center" shrinkToFit="1"/>
    </xf>
    <xf numFmtId="0" fontId="29" fillId="10" borderId="12" xfId="0" applyFont="1" applyFill="1" applyBorder="1" applyAlignment="1">
      <alignment horizontal="center" vertical="center" shrinkToFit="1"/>
    </xf>
    <xf numFmtId="55" fontId="25" fillId="10" borderId="12" xfId="0" applyNumberFormat="1" applyFont="1" applyFill="1" applyBorder="1" applyAlignment="1">
      <alignment horizontal="center" vertical="center" shrinkToFit="1"/>
    </xf>
    <xf numFmtId="0" fontId="25" fillId="10" borderId="12" xfId="0" applyFont="1" applyFill="1" applyBorder="1" applyAlignment="1">
      <alignment vertical="center" shrinkToFit="1"/>
    </xf>
    <xf numFmtId="0" fontId="25" fillId="10" borderId="2" xfId="0" applyFont="1" applyFill="1" applyBorder="1" applyAlignment="1">
      <alignment vertical="center" shrinkToFit="1"/>
    </xf>
    <xf numFmtId="0" fontId="25" fillId="10" borderId="49" xfId="0" applyFont="1" applyFill="1" applyBorder="1" applyAlignment="1">
      <alignment vertical="center" shrinkToFit="1"/>
    </xf>
    <xf numFmtId="55" fontId="25" fillId="10" borderId="51" xfId="0" applyNumberFormat="1" applyFont="1" applyFill="1" applyBorder="1" applyAlignment="1">
      <alignment horizontal="center" vertical="center" shrinkToFit="1"/>
    </xf>
    <xf numFmtId="0" fontId="29" fillId="10" borderId="52" xfId="0" applyFont="1" applyFill="1" applyBorder="1" applyAlignment="1">
      <alignment horizontal="center" vertical="center" shrinkToFit="1"/>
    </xf>
    <xf numFmtId="55" fontId="25" fillId="10" borderId="52" xfId="0" applyNumberFormat="1" applyFont="1" applyFill="1" applyBorder="1" applyAlignment="1">
      <alignment horizontal="center" vertical="center" shrinkToFit="1"/>
    </xf>
    <xf numFmtId="0" fontId="25" fillId="10" borderId="52" xfId="0" applyFont="1" applyFill="1" applyBorder="1" applyAlignment="1">
      <alignment vertical="center" shrinkToFit="1"/>
    </xf>
    <xf numFmtId="0" fontId="25" fillId="10" borderId="53" xfId="0" applyFont="1" applyFill="1" applyBorder="1" applyAlignment="1">
      <alignment vertical="center" shrinkToFit="1"/>
    </xf>
    <xf numFmtId="0" fontId="35" fillId="10" borderId="1" xfId="0" applyFont="1" applyFill="1" applyBorder="1">
      <alignment vertical="center"/>
    </xf>
    <xf numFmtId="55" fontId="35" fillId="10" borderId="11" xfId="0" applyNumberFormat="1" applyFont="1" applyFill="1" applyBorder="1" applyAlignment="1">
      <alignment horizontal="center" vertical="center" shrinkToFit="1"/>
    </xf>
    <xf numFmtId="0" fontId="36" fillId="10" borderId="12" xfId="0" applyFont="1" applyFill="1" applyBorder="1" applyAlignment="1">
      <alignment horizontal="center" vertical="center" shrinkToFit="1"/>
    </xf>
    <xf numFmtId="55" fontId="35" fillId="10" borderId="12" xfId="0" applyNumberFormat="1" applyFont="1" applyFill="1" applyBorder="1" applyAlignment="1">
      <alignment horizontal="center" vertical="center" shrinkToFit="1"/>
    </xf>
    <xf numFmtId="0" fontId="36" fillId="10" borderId="2" xfId="0" quotePrefix="1" applyFont="1" applyFill="1" applyBorder="1" applyAlignment="1">
      <alignment horizontal="center" vertical="center"/>
    </xf>
    <xf numFmtId="0" fontId="35" fillId="10" borderId="49" xfId="0" applyFont="1" applyFill="1" applyBorder="1">
      <alignment vertical="center"/>
    </xf>
    <xf numFmtId="55" fontId="35" fillId="10" borderId="51" xfId="0" applyNumberFormat="1" applyFont="1" applyFill="1" applyBorder="1" applyAlignment="1">
      <alignment horizontal="center" vertical="center" shrinkToFit="1"/>
    </xf>
    <xf numFmtId="0" fontId="36" fillId="10" borderId="52" xfId="0" applyFont="1" applyFill="1" applyBorder="1" applyAlignment="1">
      <alignment horizontal="center" vertical="center" shrinkToFit="1"/>
    </xf>
    <xf numFmtId="55" fontId="35" fillId="10" borderId="52" xfId="0" applyNumberFormat="1" applyFont="1" applyFill="1" applyBorder="1" applyAlignment="1">
      <alignment horizontal="center" vertical="center" shrinkToFit="1"/>
    </xf>
    <xf numFmtId="0" fontId="36" fillId="10" borderId="53" xfId="0" quotePrefix="1" applyFont="1" applyFill="1" applyBorder="1" applyAlignment="1">
      <alignment horizontal="center" vertical="center"/>
    </xf>
    <xf numFmtId="0" fontId="42" fillId="0" borderId="0" xfId="0" applyFont="1">
      <alignment vertical="center"/>
    </xf>
    <xf numFmtId="0" fontId="47" fillId="0" borderId="0" xfId="0" applyFont="1">
      <alignment vertical="center"/>
    </xf>
    <xf numFmtId="0" fontId="25" fillId="12" borderId="50" xfId="0" applyFont="1" applyFill="1" applyBorder="1" applyAlignment="1" applyProtection="1">
      <alignment vertical="center" shrinkToFi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22"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33" fillId="0" borderId="0" xfId="0" applyFont="1">
      <alignment vertical="center"/>
    </xf>
    <xf numFmtId="0" fontId="25" fillId="13" borderId="11" xfId="0" applyFont="1" applyFill="1" applyBorder="1" applyAlignment="1">
      <alignment horizontal="right" vertical="center"/>
    </xf>
    <xf numFmtId="0" fontId="25" fillId="13" borderId="12" xfId="0" applyFont="1" applyFill="1" applyBorder="1" applyAlignment="1">
      <alignment horizontal="right" vertical="center"/>
    </xf>
    <xf numFmtId="0" fontId="29" fillId="13" borderId="12" xfId="0" applyFont="1" applyFill="1" applyBorder="1" applyAlignment="1" applyProtection="1">
      <alignment horizontal="center" vertical="center"/>
      <protection locked="0"/>
    </xf>
    <xf numFmtId="0" fontId="29" fillId="13" borderId="2" xfId="0" applyFont="1" applyFill="1" applyBorder="1" applyAlignment="1" applyProtection="1">
      <alignment horizontal="center" vertical="center"/>
      <protection locked="0"/>
    </xf>
    <xf numFmtId="0" fontId="25" fillId="11" borderId="11" xfId="0" applyFont="1" applyFill="1" applyBorder="1" applyAlignment="1" applyProtection="1">
      <alignment vertical="center" shrinkToFit="1"/>
      <protection locked="0"/>
    </xf>
    <xf numFmtId="0" fontId="25" fillId="11" borderId="2" xfId="0" applyFont="1" applyFill="1" applyBorder="1" applyAlignment="1" applyProtection="1">
      <alignment vertical="center" shrinkToFit="1"/>
      <protection locked="0"/>
    </xf>
    <xf numFmtId="0" fontId="25" fillId="12" borderId="1" xfId="0" applyFont="1" applyFill="1" applyBorder="1" applyAlignment="1" applyProtection="1">
      <alignment vertical="center" shrinkToFit="1"/>
      <protection locked="0"/>
    </xf>
    <xf numFmtId="0" fontId="25" fillId="0" borderId="11"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25" fillId="0" borderId="2" xfId="0" applyFont="1" applyBorder="1" applyAlignment="1" applyProtection="1">
      <alignment horizontal="center" vertical="center" shrinkToFit="1"/>
      <protection locked="0"/>
    </xf>
    <xf numFmtId="0" fontId="28" fillId="0" borderId="0" xfId="0" applyFont="1">
      <alignment vertical="center"/>
    </xf>
    <xf numFmtId="0" fontId="29" fillId="0" borderId="0" xfId="0" applyFont="1">
      <alignment vertical="center"/>
    </xf>
    <xf numFmtId="0" fontId="0" fillId="0" borderId="0" xfId="0">
      <alignment vertical="center"/>
    </xf>
    <xf numFmtId="0" fontId="25" fillId="0" borderId="0" xfId="0" applyFont="1" applyAlignment="1" applyProtection="1">
      <alignment horizontal="left" vertical="center" shrinkToFit="1"/>
      <protection locked="0"/>
    </xf>
    <xf numFmtId="0" fontId="28" fillId="0" borderId="4" xfId="0" applyFont="1" applyBorder="1" applyAlignment="1" applyProtection="1">
      <alignment horizontal="right" vertical="center"/>
      <protection locked="0"/>
    </xf>
    <xf numFmtId="0" fontId="32" fillId="0" borderId="0" xfId="0" applyFont="1" applyAlignment="1">
      <alignment horizontal="center" vertical="center"/>
    </xf>
    <xf numFmtId="0" fontId="25" fillId="0" borderId="11" xfId="0" applyFont="1" applyBorder="1" applyAlignment="1">
      <alignment horizontal="center" vertical="center" shrinkToFit="1"/>
    </xf>
    <xf numFmtId="0" fontId="25" fillId="0" borderId="2" xfId="0" applyFont="1" applyBorder="1" applyAlignment="1">
      <alignment horizontal="center" vertical="center" shrinkToFit="1"/>
    </xf>
    <xf numFmtId="0" fontId="27" fillId="0" borderId="1" xfId="0" applyFont="1" applyBorder="1" applyAlignment="1">
      <alignment vertical="center" shrinkToFit="1"/>
    </xf>
    <xf numFmtId="0" fontId="26" fillId="0" borderId="0" xfId="0" applyFont="1" applyAlignment="1"/>
    <xf numFmtId="0" fontId="27" fillId="9" borderId="11" xfId="0" applyFont="1" applyFill="1" applyBorder="1" applyAlignment="1">
      <alignment horizontal="center" vertical="center"/>
    </xf>
    <xf numFmtId="0" fontId="27" fillId="9" borderId="2" xfId="0" applyFont="1" applyFill="1" applyBorder="1" applyAlignment="1">
      <alignment horizontal="center" vertical="center"/>
    </xf>
    <xf numFmtId="0" fontId="26" fillId="0" borderId="0" xfId="0" applyFont="1" applyAlignment="1">
      <alignment horizontal="center" vertical="center"/>
    </xf>
    <xf numFmtId="0" fontId="25" fillId="11" borderId="3" xfId="0" applyFont="1" applyFill="1" applyBorder="1" applyAlignment="1" applyProtection="1">
      <alignment vertical="center" shrinkToFit="1"/>
      <protection locked="0"/>
    </xf>
    <xf numFmtId="0" fontId="25" fillId="11" borderId="5" xfId="0" applyFont="1" applyFill="1" applyBorder="1" applyAlignment="1" applyProtection="1">
      <alignment vertical="center" shrinkToFit="1"/>
      <protection locked="0"/>
    </xf>
    <xf numFmtId="0" fontId="25" fillId="0" borderId="0" xfId="0" applyFont="1" applyAlignment="1">
      <alignment horizontal="center" vertical="center"/>
    </xf>
    <xf numFmtId="0" fontId="29" fillId="0" borderId="0" xfId="0" applyFont="1" applyAlignment="1">
      <alignment horizontal="center" vertical="center"/>
    </xf>
    <xf numFmtId="0" fontId="25" fillId="0" borderId="7" xfId="0" applyFont="1" applyBorder="1" applyAlignment="1">
      <alignment vertical="center" wrapText="1"/>
    </xf>
    <xf numFmtId="0" fontId="29" fillId="0" borderId="7" xfId="0" applyFont="1" applyBorder="1">
      <alignment vertical="center"/>
    </xf>
    <xf numFmtId="0" fontId="25" fillId="0" borderId="9" xfId="0" applyFont="1" applyBorder="1" applyAlignment="1">
      <alignment horizontal="center" vertical="center"/>
    </xf>
    <xf numFmtId="0" fontId="29" fillId="0" borderId="9" xfId="0" applyFont="1" applyBorder="1" applyAlignment="1">
      <alignment horizontal="center" vertical="center" shrinkToFit="1"/>
    </xf>
    <xf numFmtId="0" fontId="29" fillId="0" borderId="0" xfId="0" applyFont="1" applyAlignment="1">
      <alignment horizontal="center" vertical="center" shrinkToFi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1" fillId="0" borderId="0" xfId="0" applyFont="1" applyAlignment="1">
      <alignment horizontal="left" vertical="center" wrapText="1"/>
    </xf>
    <xf numFmtId="0" fontId="31" fillId="0" borderId="10" xfId="0" applyFont="1" applyBorder="1" applyAlignment="1">
      <alignment horizontal="left" vertical="center" wrapText="1"/>
    </xf>
    <xf numFmtId="0" fontId="25" fillId="13" borderId="11" xfId="0" applyFont="1" applyFill="1" applyBorder="1" applyAlignment="1">
      <alignment horizontal="center" vertical="center" shrinkToFit="1"/>
    </xf>
    <xf numFmtId="0" fontId="25" fillId="13" borderId="2" xfId="0" applyFont="1" applyFill="1" applyBorder="1" applyAlignment="1">
      <alignment horizontal="center" vertical="center" shrinkToFit="1"/>
    </xf>
    <xf numFmtId="0" fontId="25" fillId="10" borderId="11" xfId="0" applyFont="1" applyFill="1" applyBorder="1" applyAlignment="1">
      <alignment horizontal="center" vertical="center" shrinkToFit="1"/>
    </xf>
    <xf numFmtId="0" fontId="25" fillId="10" borderId="2" xfId="0" applyFont="1" applyFill="1" applyBorder="1" applyAlignment="1">
      <alignment horizontal="center" vertical="center" shrinkToFit="1"/>
    </xf>
    <xf numFmtId="0" fontId="25" fillId="10" borderId="51" xfId="0" applyFont="1" applyFill="1" applyBorder="1" applyAlignment="1">
      <alignment horizontal="center" vertical="center" shrinkToFit="1"/>
    </xf>
    <xf numFmtId="0" fontId="25" fillId="10" borderId="53" xfId="0" applyFont="1" applyFill="1" applyBorder="1" applyAlignment="1">
      <alignment horizontal="center" vertical="center" shrinkToFit="1"/>
    </xf>
    <xf numFmtId="0" fontId="25" fillId="13" borderId="1" xfId="0" applyFont="1" applyFill="1" applyBorder="1" applyAlignment="1">
      <alignment horizontal="center" vertical="center"/>
    </xf>
    <xf numFmtId="0" fontId="25" fillId="10" borderId="1" xfId="0" applyFont="1" applyFill="1" applyBorder="1">
      <alignment vertical="center"/>
    </xf>
    <xf numFmtId="0" fontId="25" fillId="10" borderId="49" xfId="0" applyFont="1" applyFill="1" applyBorder="1">
      <alignment vertical="center"/>
    </xf>
    <xf numFmtId="176" fontId="11" fillId="0" borderId="48" xfId="0" applyNumberFormat="1" applyFont="1" applyBorder="1" applyAlignment="1">
      <alignment horizontal="center" vertical="center"/>
    </xf>
    <xf numFmtId="0" fontId="0" fillId="0" borderId="23" xfId="0" applyBorder="1" applyAlignment="1">
      <alignment horizontal="center" vertical="center"/>
    </xf>
    <xf numFmtId="0" fontId="13" fillId="3" borderId="13" xfId="0" applyFont="1" applyFill="1" applyBorder="1" applyAlignment="1">
      <alignment horizontal="center" vertical="top" wrapText="1"/>
    </xf>
    <xf numFmtId="0" fontId="13" fillId="3" borderId="1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11" fillId="10" borderId="14"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16" xfId="0" applyFont="1" applyFill="1" applyBorder="1" applyAlignment="1">
      <alignment horizontal="center" vertical="center"/>
    </xf>
    <xf numFmtId="176" fontId="10" fillId="0" borderId="34" xfId="0" applyNumberFormat="1" applyFont="1" applyBorder="1" applyAlignment="1">
      <alignment horizontal="center" vertical="center"/>
    </xf>
    <xf numFmtId="0" fontId="0" fillId="0" borderId="35" xfId="0" applyBorder="1" applyAlignment="1">
      <alignment horizontal="center" vertical="center"/>
    </xf>
    <xf numFmtId="0" fontId="25" fillId="0" borderId="11" xfId="0" applyFont="1" applyBorder="1">
      <alignment vertical="center"/>
    </xf>
    <xf numFmtId="0" fontId="25" fillId="0" borderId="2" xfId="0" applyFont="1" applyBorder="1">
      <alignment vertical="center"/>
    </xf>
    <xf numFmtId="0" fontId="42" fillId="0" borderId="1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0" borderId="1" xfId="0" applyFont="1" applyBorder="1">
      <alignment vertical="center"/>
    </xf>
    <xf numFmtId="0" fontId="6" fillId="0" borderId="0" xfId="0" applyFont="1">
      <alignment vertical="center"/>
    </xf>
    <xf numFmtId="0" fontId="9" fillId="0" borderId="0" xfId="0" applyFont="1">
      <alignment vertical="center"/>
    </xf>
    <xf numFmtId="0" fontId="2" fillId="2" borderId="0" xfId="0" applyFont="1" applyFill="1">
      <alignment vertical="center"/>
    </xf>
    <xf numFmtId="0" fontId="25" fillId="0" borderId="1" xfId="0" applyFont="1" applyBorder="1">
      <alignment vertical="center"/>
    </xf>
    <xf numFmtId="0" fontId="25" fillId="13" borderId="11" xfId="0" applyFont="1" applyFill="1" applyBorder="1" applyAlignment="1">
      <alignment horizontal="center" vertical="center"/>
    </xf>
    <xf numFmtId="0" fontId="25" fillId="13" borderId="2" xfId="0" applyFont="1" applyFill="1" applyBorder="1" applyAlignment="1">
      <alignment horizontal="center" vertical="center"/>
    </xf>
    <xf numFmtId="0" fontId="35" fillId="10" borderId="11" xfId="0" applyFont="1" applyFill="1" applyBorder="1" applyAlignment="1">
      <alignment horizontal="center" vertical="center"/>
    </xf>
    <xf numFmtId="0" fontId="35" fillId="10" borderId="2" xfId="0" applyFont="1" applyFill="1" applyBorder="1" applyAlignment="1">
      <alignment horizontal="center" vertical="center"/>
    </xf>
    <xf numFmtId="0" fontId="35" fillId="10" borderId="51" xfId="0" applyFont="1" applyFill="1" applyBorder="1" applyAlignment="1">
      <alignment horizontal="center" vertical="center"/>
    </xf>
    <xf numFmtId="0" fontId="35" fillId="10" borderId="53" xfId="0" applyFont="1" applyFill="1" applyBorder="1" applyAlignment="1">
      <alignment horizontal="center" vertical="center"/>
    </xf>
    <xf numFmtId="0" fontId="35" fillId="10" borderId="1" xfId="0" applyFont="1" applyFill="1" applyBorder="1">
      <alignment vertical="center"/>
    </xf>
    <xf numFmtId="0" fontId="35" fillId="10" borderId="49" xfId="0" applyFont="1" applyFill="1" applyBorder="1">
      <alignment vertical="center"/>
    </xf>
    <xf numFmtId="0" fontId="42" fillId="0" borderId="50" xfId="0" applyFont="1" applyBorder="1">
      <alignment vertical="center"/>
    </xf>
    <xf numFmtId="0" fontId="37" fillId="0" borderId="9" xfId="0" applyFont="1" applyBorder="1" applyAlignment="1"/>
    <xf numFmtId="0" fontId="37" fillId="0" borderId="0" xfId="0" applyFont="1" applyAlignment="1"/>
    <xf numFmtId="0" fontId="27" fillId="0" borderId="0" xfId="0" applyFont="1" applyAlignment="1">
      <alignment horizontal="center" vertical="center"/>
    </xf>
    <xf numFmtId="0" fontId="25" fillId="0" borderId="0" xfId="0" applyFont="1" applyAlignment="1">
      <alignment horizontal="left" vertical="center"/>
    </xf>
    <xf numFmtId="0" fontId="25" fillId="0" borderId="11" xfId="0" applyFont="1" applyBorder="1" applyAlignment="1">
      <alignment horizontal="center" vertical="center"/>
    </xf>
    <xf numFmtId="0" fontId="25" fillId="0" borderId="2" xfId="0" applyFont="1" applyBorder="1" applyAlignment="1">
      <alignment horizontal="center" vertical="center"/>
    </xf>
    <xf numFmtId="0" fontId="25" fillId="0" borderId="0" xfId="0" applyFont="1">
      <alignment vertical="center"/>
    </xf>
    <xf numFmtId="0" fontId="27" fillId="0" borderId="1" xfId="0" applyFont="1" applyBorder="1">
      <alignment vertical="center"/>
    </xf>
    <xf numFmtId="0" fontId="42" fillId="0" borderId="0" xfId="0" applyFont="1" applyAlignment="1">
      <alignment horizontal="left" vertical="center"/>
    </xf>
    <xf numFmtId="0" fontId="44" fillId="0" borderId="0" xfId="0" applyFont="1" applyAlignment="1">
      <alignment horizontal="left" vertical="center"/>
    </xf>
    <xf numFmtId="0" fontId="42" fillId="0" borderId="0" xfId="0" applyFont="1">
      <alignment vertical="center"/>
    </xf>
    <xf numFmtId="0" fontId="5" fillId="0" borderId="0" xfId="0" applyFont="1" applyAlignment="1">
      <alignment vertical="center" wrapText="1"/>
    </xf>
    <xf numFmtId="0" fontId="42" fillId="0" borderId="11" xfId="0" applyFont="1" applyBorder="1">
      <alignment vertical="center"/>
    </xf>
    <xf numFmtId="0" fontId="42" fillId="0" borderId="12" xfId="0" applyFont="1" applyBorder="1">
      <alignment vertical="center"/>
    </xf>
    <xf numFmtId="0" fontId="42" fillId="0" borderId="2" xfId="0" applyFont="1" applyBorder="1">
      <alignment vertical="center"/>
    </xf>
    <xf numFmtId="0" fontId="25" fillId="13" borderId="12" xfId="0" applyFont="1" applyFill="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42" fillId="0" borderId="11" xfId="0" applyFont="1" applyBorder="1" applyAlignment="1">
      <alignment horizontal="center" vertical="center" shrinkToFit="1"/>
    </xf>
    <xf numFmtId="0" fontId="42" fillId="0" borderId="12"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2" xfId="0" applyFont="1" applyBorder="1" applyAlignment="1">
      <alignment horizontal="center" vertical="center"/>
    </xf>
    <xf numFmtId="178" fontId="45" fillId="0" borderId="4" xfId="0" applyNumberFormat="1" applyFont="1" applyBorder="1" applyAlignment="1" applyProtection="1">
      <alignment horizontal="center" vertical="center" shrinkToFit="1"/>
      <protection locked="0"/>
    </xf>
    <xf numFmtId="178" fontId="46" fillId="0" borderId="4" xfId="0" applyNumberFormat="1" applyFont="1" applyBorder="1" applyAlignment="1" applyProtection="1">
      <alignment horizontal="center" vertical="center" shrinkToFit="1"/>
      <protection locked="0"/>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cellXfs>
  <cellStyles count="1">
    <cellStyle name="標準" xfId="0" builtinId="0"/>
  </cellStyles>
  <dxfs count="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26</xdr:col>
      <xdr:colOff>0</xdr:colOff>
      <xdr:row>0</xdr:row>
      <xdr:rowOff>0</xdr:rowOff>
    </xdr:from>
    <xdr:to>
      <xdr:col>32</xdr:col>
      <xdr:colOff>2117</xdr:colOff>
      <xdr:row>3</xdr:row>
      <xdr:rowOff>98425</xdr:rowOff>
    </xdr:to>
    <xdr:sp macro="" textlink="">
      <xdr:nvSpPr>
        <xdr:cNvPr id="3" name="テキスト ボックス 2">
          <a:extLst>
            <a:ext uri="{FF2B5EF4-FFF2-40B4-BE49-F238E27FC236}">
              <a16:creationId xmlns:a16="http://schemas.microsoft.com/office/drawing/2014/main" id="{45739416-4174-4C2F-B598-AAFA6467E4EA}"/>
            </a:ext>
          </a:extLst>
        </xdr:cNvPr>
        <xdr:cNvSpPr txBox="1"/>
      </xdr:nvSpPr>
      <xdr:spPr>
        <a:xfrm>
          <a:off x="9915525" y="180975"/>
          <a:ext cx="4116917" cy="8890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1100" b="1"/>
            <a:t>【</a:t>
          </a:r>
          <a:r>
            <a:rPr kumimoji="1" lang="ja-JP" altLang="en-US" sz="1100" b="1"/>
            <a:t>シートの保護について</a:t>
          </a:r>
          <a:r>
            <a:rPr kumimoji="1" lang="en-US" altLang="ja-JP" sz="1100" b="1"/>
            <a:t>】</a:t>
          </a:r>
          <a:endParaRPr kumimoji="1" lang="ja-JP" altLang="en-US" sz="1100" b="1"/>
        </a:p>
        <a:p>
          <a:r>
            <a:rPr kumimoji="1" lang="ja-JP" altLang="en-US" sz="1100"/>
            <a:t>このシートには関数を設定しているため、「保護」をかけています。</a:t>
          </a:r>
        </a:p>
        <a:p>
          <a:r>
            <a:rPr kumimoji="1" lang="ja-JP" altLang="en-US" sz="1000"/>
            <a:t>（保護を外す必要が生じた場合は、画面上部「校閲」タブの「シートの保護」をクリックすることにより保護解除は可能です）</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45701</xdr:colOff>
          <xdr:row>16</xdr:row>
          <xdr:rowOff>147571</xdr:rowOff>
        </xdr:from>
        <xdr:to>
          <xdr:col>34</xdr:col>
          <xdr:colOff>321971</xdr:colOff>
          <xdr:row>44</xdr:row>
          <xdr:rowOff>38154</xdr:rowOff>
        </xdr:to>
        <xdr:pic>
          <xdr:nvPicPr>
            <xdr:cNvPr id="4" name="図 3">
              <a:extLst>
                <a:ext uri="{FF2B5EF4-FFF2-40B4-BE49-F238E27FC236}">
                  <a16:creationId xmlns:a16="http://schemas.microsoft.com/office/drawing/2014/main" id="{37B912B6-93ED-42CD-86EC-B3A2890F2C3C}"/>
                </a:ext>
              </a:extLst>
            </xdr:cNvPr>
            <xdr:cNvPicPr>
              <a:picLocks noChangeAspect="1" noChangeArrowheads="1"/>
              <a:extLst>
                <a:ext uri="{84589F7E-364E-4C9E-8A38-B11213B215E9}">
                  <a14:cameraTool cellRange="早見表!$E$2:$M$42" spid="_x0000_s2248"/>
                </a:ext>
              </a:extLst>
            </xdr:cNvPicPr>
          </xdr:nvPicPr>
          <xdr:blipFill>
            <a:blip xmlns:r="http://schemas.openxmlformats.org/officeDocument/2006/relationships" r:embed="rId1"/>
            <a:srcRect/>
            <a:stretch>
              <a:fillRect/>
            </a:stretch>
          </xdr:blipFill>
          <xdr:spPr bwMode="auto">
            <a:xfrm>
              <a:off x="8967004" y="4521022"/>
              <a:ext cx="6044932" cy="724227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67080</xdr:colOff>
      <xdr:row>6</xdr:row>
      <xdr:rowOff>26831</xdr:rowOff>
    </xdr:from>
    <xdr:to>
      <xdr:col>3</xdr:col>
      <xdr:colOff>992748</xdr:colOff>
      <xdr:row>10</xdr:row>
      <xdr:rowOff>13415</xdr:rowOff>
    </xdr:to>
    <xdr:sp macro="" textlink="">
      <xdr:nvSpPr>
        <xdr:cNvPr id="2" name="フローチャート: 処理 1">
          <a:extLst>
            <a:ext uri="{FF2B5EF4-FFF2-40B4-BE49-F238E27FC236}">
              <a16:creationId xmlns:a16="http://schemas.microsoft.com/office/drawing/2014/main" id="{BEB2E53E-61CF-9AF3-68BB-1C37D86EC6E8}"/>
            </a:ext>
          </a:extLst>
        </xdr:cNvPr>
        <xdr:cNvSpPr/>
      </xdr:nvSpPr>
      <xdr:spPr>
        <a:xfrm>
          <a:off x="67080" y="1381796"/>
          <a:ext cx="3997816" cy="1489119"/>
        </a:xfrm>
        <a:prstGeom prst="flowChartProcess">
          <a:avLst/>
        </a:prstGeom>
        <a:noFill/>
        <a:ln>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214647</xdr:colOff>
      <xdr:row>6</xdr:row>
      <xdr:rowOff>53662</xdr:rowOff>
    </xdr:from>
    <xdr:to>
      <xdr:col>1</xdr:col>
      <xdr:colOff>134154</xdr:colOff>
      <xdr:row>9</xdr:row>
      <xdr:rowOff>335388</xdr:rowOff>
    </xdr:to>
    <xdr:pic>
      <xdr:nvPicPr>
        <xdr:cNvPr id="5" name="図 4">
          <a:extLst>
            <a:ext uri="{FF2B5EF4-FFF2-40B4-BE49-F238E27FC236}">
              <a16:creationId xmlns:a16="http://schemas.microsoft.com/office/drawing/2014/main" id="{5BDEC95E-4574-10B9-BE7B-23338F1E2358}"/>
            </a:ext>
          </a:extLst>
        </xdr:cNvPr>
        <xdr:cNvPicPr>
          <a:picLocks noChangeAspect="1"/>
        </xdr:cNvPicPr>
      </xdr:nvPicPr>
      <xdr:blipFill>
        <a:blip xmlns:r="http://schemas.openxmlformats.org/officeDocument/2006/relationships" r:embed="rId2"/>
        <a:stretch>
          <a:fillRect/>
        </a:stretch>
      </xdr:blipFill>
      <xdr:spPr>
        <a:xfrm>
          <a:off x="214647" y="1408627"/>
          <a:ext cx="617113" cy="1408627"/>
        </a:xfrm>
        <a:prstGeom prst="rect">
          <a:avLst/>
        </a:prstGeom>
      </xdr:spPr>
    </xdr:pic>
    <xdr:clientData/>
  </xdr:twoCellAnchor>
  <xdr:twoCellAnchor editAs="oneCell">
    <xdr:from>
      <xdr:col>3</xdr:col>
      <xdr:colOff>335386</xdr:colOff>
      <xdr:row>6</xdr:row>
      <xdr:rowOff>93908</xdr:rowOff>
    </xdr:from>
    <xdr:to>
      <xdr:col>3</xdr:col>
      <xdr:colOff>912253</xdr:colOff>
      <xdr:row>9</xdr:row>
      <xdr:rowOff>321972</xdr:rowOff>
    </xdr:to>
    <xdr:pic>
      <xdr:nvPicPr>
        <xdr:cNvPr id="6" name="図 5">
          <a:extLst>
            <a:ext uri="{FF2B5EF4-FFF2-40B4-BE49-F238E27FC236}">
              <a16:creationId xmlns:a16="http://schemas.microsoft.com/office/drawing/2014/main" id="{ED50F448-81EE-E95E-D549-43560191D1A0}"/>
            </a:ext>
          </a:extLst>
        </xdr:cNvPr>
        <xdr:cNvPicPr>
          <a:picLocks noChangeAspect="1"/>
        </xdr:cNvPicPr>
      </xdr:nvPicPr>
      <xdr:blipFill>
        <a:blip xmlns:r="http://schemas.openxmlformats.org/officeDocument/2006/relationships" r:embed="rId3"/>
        <a:stretch>
          <a:fillRect/>
        </a:stretch>
      </xdr:blipFill>
      <xdr:spPr>
        <a:xfrm>
          <a:off x="3407534" y="1448873"/>
          <a:ext cx="576867" cy="1354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142875</xdr:rowOff>
    </xdr:from>
    <xdr:to>
      <xdr:col>2</xdr:col>
      <xdr:colOff>962025</xdr:colOff>
      <xdr:row>2</xdr:row>
      <xdr:rowOff>133350</xdr:rowOff>
    </xdr:to>
    <xdr:sp macro="" textlink="">
      <xdr:nvSpPr>
        <xdr:cNvPr id="1248" name="AutoShape 1">
          <a:extLst>
            <a:ext uri="{FF2B5EF4-FFF2-40B4-BE49-F238E27FC236}">
              <a16:creationId xmlns:a16="http://schemas.microsoft.com/office/drawing/2014/main" id="{00000000-0008-0000-0400-0000E0040000}"/>
            </a:ext>
          </a:extLst>
        </xdr:cNvPr>
        <xdr:cNvSpPr>
          <a:spLocks noChangeArrowheads="1"/>
        </xdr:cNvSpPr>
      </xdr:nvSpPr>
      <xdr:spPr bwMode="auto">
        <a:xfrm>
          <a:off x="95250" y="142875"/>
          <a:ext cx="2638425" cy="4762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371475</xdr:colOff>
      <xdr:row>1</xdr:row>
      <xdr:rowOff>76200</xdr:rowOff>
    </xdr:from>
    <xdr:to>
      <xdr:col>2</xdr:col>
      <xdr:colOff>657225</xdr:colOff>
      <xdr:row>2</xdr:row>
      <xdr:rowOff>28575</xdr:rowOff>
    </xdr:to>
    <xdr:sp macro="" textlink="">
      <xdr:nvSpPr>
        <xdr:cNvPr id="1026" name="WordArt 2">
          <a:extLst>
            <a:ext uri="{FF2B5EF4-FFF2-40B4-BE49-F238E27FC236}">
              <a16:creationId xmlns:a16="http://schemas.microsoft.com/office/drawing/2014/main" id="{00000000-0008-0000-0400-000002040000}"/>
            </a:ext>
          </a:extLst>
        </xdr:cNvPr>
        <xdr:cNvSpPr>
          <a:spLocks noChangeArrowheads="1" noChangeShapeType="1" noTextEdit="1"/>
        </xdr:cNvSpPr>
      </xdr:nvSpPr>
      <xdr:spPr bwMode="auto">
        <a:xfrm>
          <a:off x="371475" y="257175"/>
          <a:ext cx="2057400"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新規講習用記入要領</a:t>
          </a:r>
        </a:p>
      </xdr:txBody>
    </xdr:sp>
    <xdr:clientData/>
  </xdr:twoCellAnchor>
  <xdr:twoCellAnchor>
    <xdr:from>
      <xdr:col>8</xdr:col>
      <xdr:colOff>834846</xdr:colOff>
      <xdr:row>4</xdr:row>
      <xdr:rowOff>200025</xdr:rowOff>
    </xdr:from>
    <xdr:to>
      <xdr:col>9</xdr:col>
      <xdr:colOff>572439</xdr:colOff>
      <xdr:row>6</xdr:row>
      <xdr:rowOff>152400</xdr:rowOff>
    </xdr:to>
    <xdr:sp macro="" textlink="">
      <xdr:nvSpPr>
        <xdr:cNvPr id="6" name="テキスト ボックス 5">
          <a:extLst>
            <a:ext uri="{FF2B5EF4-FFF2-40B4-BE49-F238E27FC236}">
              <a16:creationId xmlns:a16="http://schemas.microsoft.com/office/drawing/2014/main" id="{05EC5008-A4D4-4284-B361-054301883AD9}"/>
            </a:ext>
          </a:extLst>
        </xdr:cNvPr>
        <xdr:cNvSpPr txBox="1"/>
      </xdr:nvSpPr>
      <xdr:spPr>
        <a:xfrm>
          <a:off x="7918226" y="1300095"/>
          <a:ext cx="609600" cy="56948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8</xdr:col>
      <xdr:colOff>851683</xdr:colOff>
      <xdr:row>7</xdr:row>
      <xdr:rowOff>171450</xdr:rowOff>
    </xdr:from>
    <xdr:to>
      <xdr:col>9</xdr:col>
      <xdr:colOff>592127</xdr:colOff>
      <xdr:row>9</xdr:row>
      <xdr:rowOff>123825</xdr:rowOff>
    </xdr:to>
    <xdr:sp macro="" textlink="">
      <xdr:nvSpPr>
        <xdr:cNvPr id="7" name="テキスト ボックス 6">
          <a:extLst>
            <a:ext uri="{FF2B5EF4-FFF2-40B4-BE49-F238E27FC236}">
              <a16:creationId xmlns:a16="http://schemas.microsoft.com/office/drawing/2014/main" id="{3701B097-D7DE-4364-8620-8B8443A79A32}"/>
            </a:ext>
          </a:extLst>
        </xdr:cNvPr>
        <xdr:cNvSpPr txBox="1"/>
      </xdr:nvSpPr>
      <xdr:spPr>
        <a:xfrm>
          <a:off x="7935902" y="2207419"/>
          <a:ext cx="609600" cy="571500"/>
        </a:xfrm>
        <a:prstGeom prst="ellipse">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0</xdr:col>
      <xdr:colOff>119062</xdr:colOff>
      <xdr:row>4</xdr:row>
      <xdr:rowOff>35719</xdr:rowOff>
    </xdr:from>
    <xdr:to>
      <xdr:col>3</xdr:col>
      <xdr:colOff>5533</xdr:colOff>
      <xdr:row>9</xdr:row>
      <xdr:rowOff>264955</xdr:rowOff>
    </xdr:to>
    <xdr:pic>
      <xdr:nvPicPr>
        <xdr:cNvPr id="2" name="図 1">
          <a:extLst>
            <a:ext uri="{FF2B5EF4-FFF2-40B4-BE49-F238E27FC236}">
              <a16:creationId xmlns:a16="http://schemas.microsoft.com/office/drawing/2014/main" id="{346DDA7C-D92E-70B2-EB54-E7B00CCFD21D}"/>
            </a:ext>
          </a:extLst>
        </xdr:cNvPr>
        <xdr:cNvPicPr>
          <a:picLocks noChangeAspect="1"/>
        </xdr:cNvPicPr>
      </xdr:nvPicPr>
      <xdr:blipFill>
        <a:blip xmlns:r="http://schemas.openxmlformats.org/officeDocument/2006/relationships" r:embed="rId1"/>
        <a:stretch>
          <a:fillRect/>
        </a:stretch>
      </xdr:blipFill>
      <xdr:spPr>
        <a:xfrm>
          <a:off x="119062" y="1143000"/>
          <a:ext cx="3363096" cy="17770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N92"/>
  <sheetViews>
    <sheetView showGridLines="0" tabSelected="1" zoomScale="71" zoomScaleNormal="71" workbookViewId="0">
      <selection activeCell="AA15" sqref="AA15"/>
    </sheetView>
  </sheetViews>
  <sheetFormatPr defaultColWidth="9" defaultRowHeight="14.25" outlineLevelCol="1"/>
  <cols>
    <col min="1" max="1" width="9.125" style="1" customWidth="1"/>
    <col min="2" max="2" width="10.625" style="1" customWidth="1"/>
    <col min="3" max="3" width="20.625" style="1" customWidth="1"/>
    <col min="4" max="4" width="20.75" style="1" customWidth="1"/>
    <col min="5" max="5" width="5.625" style="1" customWidth="1"/>
    <col min="6" max="6" width="7.25" style="1" customWidth="1"/>
    <col min="7" max="7" width="13.25" style="1" customWidth="1"/>
    <col min="8" max="8" width="2.875" style="1" customWidth="1"/>
    <col min="9" max="9" width="13.25" style="1" customWidth="1"/>
    <col min="10" max="10" width="2.125" style="1" customWidth="1"/>
    <col min="11" max="11" width="3" style="1" customWidth="1"/>
    <col min="12" max="12" width="1.5" style="1" customWidth="1"/>
    <col min="13" max="13" width="3" style="1" customWidth="1"/>
    <col min="14" max="14" width="1.75" style="1" customWidth="1"/>
    <col min="15" max="16" width="10.625" style="1" hidden="1" customWidth="1"/>
    <col min="17" max="17" width="2.5" style="1" customWidth="1"/>
    <col min="18" max="18" width="5.75" style="1" hidden="1" customWidth="1" outlineLevel="1"/>
    <col min="19" max="20" width="12.25" style="1" hidden="1" customWidth="1" outlineLevel="1"/>
    <col min="21" max="25" width="9" style="1" hidden="1" customWidth="1" outlineLevel="1"/>
    <col min="26" max="26" width="3.875" style="1" customWidth="1" collapsed="1"/>
    <col min="27" max="16384" width="9" style="1"/>
  </cols>
  <sheetData>
    <row r="1" spans="1:30" ht="23.25" customHeight="1">
      <c r="A1" s="173" t="s">
        <v>124</v>
      </c>
      <c r="B1" s="174"/>
      <c r="C1" s="37"/>
      <c r="D1" s="37"/>
      <c r="E1" s="37"/>
      <c r="F1" s="37"/>
      <c r="G1" s="37"/>
      <c r="H1" s="37"/>
      <c r="I1" s="37"/>
      <c r="J1" s="37"/>
      <c r="K1" s="37"/>
      <c r="L1" s="37"/>
      <c r="M1" s="37"/>
      <c r="N1" s="37"/>
      <c r="O1" s="37"/>
      <c r="P1" s="37"/>
      <c r="Q1" s="37"/>
    </row>
    <row r="2" spans="1:30" s="2" customFormat="1" ht="24" customHeight="1">
      <c r="A2" s="175" t="s">
        <v>0</v>
      </c>
      <c r="B2" s="175"/>
      <c r="C2" s="175"/>
      <c r="D2" s="175"/>
      <c r="E2" s="175"/>
      <c r="F2" s="175"/>
      <c r="G2" s="175"/>
      <c r="H2" s="175"/>
      <c r="I2" s="175"/>
      <c r="J2" s="175"/>
      <c r="K2" s="175"/>
      <c r="L2" s="175"/>
      <c r="M2" s="175"/>
      <c r="N2" s="175"/>
      <c r="O2" s="175"/>
      <c r="P2" s="175"/>
      <c r="Q2" s="38"/>
    </row>
    <row r="3" spans="1:30" ht="15" customHeight="1">
      <c r="A3" s="37"/>
      <c r="B3" s="37"/>
      <c r="C3" s="37"/>
      <c r="D3" s="37"/>
      <c r="E3" s="37"/>
      <c r="F3" s="37"/>
      <c r="G3" s="37"/>
      <c r="H3" s="37"/>
      <c r="I3" s="37"/>
      <c r="J3" s="37"/>
      <c r="K3" s="37"/>
      <c r="L3" s="37"/>
      <c r="M3" s="37"/>
      <c r="N3" s="37"/>
      <c r="O3" s="37"/>
      <c r="P3" s="37"/>
      <c r="Q3" s="37"/>
    </row>
    <row r="4" spans="1:30" ht="21" customHeight="1">
      <c r="A4" s="168" t="s">
        <v>1</v>
      </c>
      <c r="B4" s="168"/>
      <c r="C4" s="168"/>
      <c r="D4" s="168"/>
      <c r="E4" s="168"/>
      <c r="F4" s="168"/>
      <c r="G4" s="168"/>
      <c r="H4" s="168"/>
      <c r="I4" s="168"/>
      <c r="J4" s="168"/>
      <c r="K4" s="168"/>
      <c r="L4" s="168"/>
      <c r="M4" s="168"/>
      <c r="N4" s="168"/>
      <c r="O4" s="168"/>
      <c r="P4" s="168"/>
      <c r="Q4" s="39"/>
      <c r="R4" s="6"/>
    </row>
    <row r="5" spans="1:30" ht="15" customHeight="1">
      <c r="A5" s="40"/>
      <c r="B5" s="40"/>
      <c r="C5" s="40"/>
      <c r="D5" s="40"/>
      <c r="E5" s="40"/>
      <c r="F5" s="40"/>
      <c r="G5" s="40"/>
      <c r="H5" s="40"/>
      <c r="I5" s="40"/>
      <c r="J5" s="40"/>
      <c r="K5" s="40"/>
      <c r="L5" s="40"/>
      <c r="M5" s="40"/>
      <c r="N5" s="40"/>
      <c r="O5" s="40"/>
      <c r="P5" s="40"/>
      <c r="Q5" s="39"/>
      <c r="R5" s="6"/>
    </row>
    <row r="6" spans="1:30" ht="15" customHeight="1">
      <c r="A6" s="37"/>
      <c r="B6" s="37"/>
      <c r="C6" s="37" t="s">
        <v>150</v>
      </c>
      <c r="D6" s="37"/>
      <c r="E6" s="178" t="s">
        <v>137</v>
      </c>
      <c r="F6" s="179"/>
      <c r="G6" s="179"/>
      <c r="H6" s="179"/>
      <c r="I6" s="179"/>
      <c r="J6" s="37"/>
      <c r="K6" s="37"/>
      <c r="L6" s="37"/>
      <c r="M6" s="37"/>
      <c r="N6" s="37"/>
      <c r="O6" s="37"/>
      <c r="P6" s="37"/>
      <c r="Q6" s="37"/>
    </row>
    <row r="7" spans="1:30" ht="30" customHeight="1">
      <c r="A7" s="43"/>
      <c r="B7" s="37"/>
      <c r="C7" s="37"/>
      <c r="D7" s="43" t="s">
        <v>131</v>
      </c>
      <c r="E7" s="166"/>
      <c r="F7" s="166"/>
      <c r="G7" s="166"/>
      <c r="H7" s="166"/>
      <c r="I7" s="166"/>
      <c r="J7" s="45" t="s">
        <v>133</v>
      </c>
      <c r="K7" s="45"/>
      <c r="L7" s="45"/>
      <c r="M7" s="45"/>
      <c r="N7" s="45"/>
      <c r="O7" s="37"/>
      <c r="P7" s="37"/>
      <c r="Q7" s="37"/>
    </row>
    <row r="8" spans="1:30" ht="30" customHeight="1">
      <c r="A8" s="43"/>
      <c r="B8" s="37"/>
      <c r="C8" s="37"/>
      <c r="D8" s="43" t="s">
        <v>2</v>
      </c>
      <c r="E8" s="166"/>
      <c r="F8" s="166"/>
      <c r="G8" s="166"/>
      <c r="H8" s="166"/>
      <c r="I8" s="166"/>
      <c r="J8" s="45"/>
      <c r="K8" s="45"/>
      <c r="L8" s="45"/>
      <c r="M8" s="45"/>
      <c r="N8" s="45"/>
      <c r="O8" s="37"/>
      <c r="P8" s="37"/>
      <c r="Q8" s="37"/>
    </row>
    <row r="9" spans="1:30" ht="30" customHeight="1">
      <c r="A9" s="43"/>
      <c r="B9" s="37"/>
      <c r="C9" s="37"/>
      <c r="D9" s="43" t="s">
        <v>141</v>
      </c>
      <c r="E9" s="166"/>
      <c r="F9" s="166"/>
      <c r="G9" s="166"/>
      <c r="H9" s="166"/>
      <c r="I9" s="166"/>
      <c r="J9" s="45"/>
      <c r="K9" s="45"/>
      <c r="L9" s="45"/>
      <c r="M9" s="45"/>
      <c r="N9" s="45"/>
      <c r="O9" s="37"/>
      <c r="P9" s="37"/>
      <c r="Q9" s="37"/>
    </row>
    <row r="10" spans="1:30" ht="30" customHeight="1">
      <c r="A10" s="43"/>
      <c r="B10" s="37"/>
      <c r="C10" s="37"/>
      <c r="D10" s="43" t="s">
        <v>142</v>
      </c>
      <c r="E10" s="166"/>
      <c r="F10" s="166"/>
      <c r="G10" s="166"/>
      <c r="H10" s="166"/>
      <c r="I10" s="166"/>
      <c r="J10" s="45" t="s">
        <v>134</v>
      </c>
      <c r="K10" s="45"/>
      <c r="L10" s="45"/>
      <c r="M10" s="45"/>
      <c r="N10" s="45"/>
      <c r="O10" s="37"/>
      <c r="P10" s="37"/>
      <c r="Q10" s="37"/>
    </row>
    <row r="11" spans="1:30" ht="12" customHeight="1">
      <c r="A11" s="37"/>
      <c r="B11" s="37"/>
      <c r="C11" s="37"/>
      <c r="D11" s="43"/>
      <c r="E11" s="44"/>
      <c r="F11" s="44"/>
      <c r="G11" s="44"/>
      <c r="H11" s="44"/>
      <c r="I11" s="44"/>
      <c r="J11" s="45"/>
      <c r="K11" s="45"/>
      <c r="L11" s="45"/>
      <c r="M11" s="45"/>
      <c r="N11" s="45"/>
      <c r="O11" s="37"/>
      <c r="P11" s="37"/>
      <c r="Q11" s="37"/>
    </row>
    <row r="12" spans="1:30" ht="19.5" customHeight="1">
      <c r="A12" s="163" t="s">
        <v>138</v>
      </c>
      <c r="B12" s="163"/>
      <c r="C12" s="46"/>
      <c r="D12" s="46"/>
      <c r="E12" s="46"/>
      <c r="F12" s="46"/>
      <c r="G12" s="46"/>
      <c r="H12" s="46"/>
      <c r="I12" s="46"/>
      <c r="J12" s="46"/>
      <c r="K12" s="46"/>
      <c r="L12" s="46"/>
      <c r="M12" s="46"/>
      <c r="N12" s="46"/>
      <c r="O12" s="46"/>
      <c r="P12" s="46"/>
      <c r="Q12" s="37"/>
    </row>
    <row r="13" spans="1:30" ht="24" customHeight="1">
      <c r="A13" s="163" t="s">
        <v>140</v>
      </c>
      <c r="B13" s="163"/>
      <c r="C13" s="163"/>
      <c r="D13" s="163"/>
      <c r="E13" s="163"/>
      <c r="F13" s="163"/>
      <c r="G13" s="163"/>
      <c r="H13" s="163"/>
      <c r="I13" s="163"/>
      <c r="J13" s="163"/>
      <c r="K13" s="163"/>
      <c r="L13" s="163"/>
      <c r="M13" s="163"/>
      <c r="N13" s="163"/>
      <c r="O13" s="163"/>
      <c r="P13" s="163"/>
      <c r="Q13" s="37"/>
    </row>
    <row r="14" spans="1:30" ht="24" customHeight="1">
      <c r="A14" s="163" t="s">
        <v>144</v>
      </c>
      <c r="B14" s="163"/>
      <c r="C14" s="163"/>
      <c r="D14" s="164"/>
      <c r="E14" s="165"/>
      <c r="F14" s="165"/>
      <c r="G14" s="165"/>
      <c r="H14" s="165"/>
      <c r="I14" s="165"/>
      <c r="J14" s="165"/>
      <c r="K14" s="165"/>
      <c r="L14" s="165"/>
      <c r="M14" s="165"/>
      <c r="N14" s="46"/>
      <c r="O14" s="46"/>
      <c r="P14" s="46"/>
      <c r="Q14" s="37"/>
    </row>
    <row r="15" spans="1:30" ht="18" customHeight="1">
      <c r="A15" s="37"/>
      <c r="B15" s="37"/>
      <c r="C15" s="37"/>
      <c r="D15" s="37"/>
      <c r="E15" s="37"/>
      <c r="F15" s="37"/>
      <c r="G15" s="167" t="s">
        <v>135</v>
      </c>
      <c r="H15" s="167"/>
      <c r="I15" s="167"/>
      <c r="J15" s="167"/>
      <c r="K15" s="167"/>
      <c r="L15" s="167"/>
      <c r="M15" s="167"/>
      <c r="N15" s="167"/>
      <c r="O15" s="37"/>
      <c r="P15" s="37"/>
      <c r="Q15" s="37"/>
      <c r="AB15" s="150"/>
      <c r="AC15" s="148"/>
      <c r="AD15" s="148"/>
    </row>
    <row r="16" spans="1:30" ht="21.95" customHeight="1">
      <c r="A16" s="171" t="s">
        <v>170</v>
      </c>
      <c r="B16" s="171"/>
      <c r="C16" s="160"/>
      <c r="D16" s="162"/>
      <c r="E16" s="169" t="s">
        <v>4</v>
      </c>
      <c r="F16" s="170"/>
      <c r="G16" s="160"/>
      <c r="H16" s="161"/>
      <c r="I16" s="161"/>
      <c r="J16" s="161"/>
      <c r="K16" s="161"/>
      <c r="L16" s="161"/>
      <c r="M16" s="161"/>
      <c r="N16" s="162"/>
      <c r="O16" s="48"/>
      <c r="P16" s="49"/>
      <c r="Q16" s="37"/>
      <c r="AB16" s="33"/>
      <c r="AC16" s="33"/>
      <c r="AD16" s="33"/>
    </row>
    <row r="17" spans="1:30" ht="21.95" customHeight="1">
      <c r="A17" s="171" t="s">
        <v>171</v>
      </c>
      <c r="B17" s="171"/>
      <c r="C17" s="160"/>
      <c r="D17" s="162"/>
      <c r="E17" s="169" t="s">
        <v>6</v>
      </c>
      <c r="F17" s="170"/>
      <c r="G17" s="160"/>
      <c r="H17" s="161"/>
      <c r="I17" s="161"/>
      <c r="J17" s="161"/>
      <c r="K17" s="161"/>
      <c r="L17" s="161"/>
      <c r="M17" s="161"/>
      <c r="N17" s="162"/>
      <c r="O17" s="48"/>
      <c r="P17" s="49"/>
      <c r="Q17" s="37"/>
      <c r="AB17" s="151"/>
      <c r="AC17" s="144"/>
      <c r="AD17" s="144"/>
    </row>
    <row r="18" spans="1:30" ht="21.95" customHeight="1">
      <c r="A18" s="171" t="s">
        <v>172</v>
      </c>
      <c r="B18" s="171"/>
      <c r="C18" s="160"/>
      <c r="D18" s="162"/>
      <c r="E18" s="169" t="s">
        <v>8</v>
      </c>
      <c r="F18" s="170"/>
      <c r="G18" s="160"/>
      <c r="H18" s="161"/>
      <c r="I18" s="161"/>
      <c r="J18" s="161"/>
      <c r="K18" s="161"/>
      <c r="L18" s="161"/>
      <c r="M18" s="161"/>
      <c r="N18" s="162"/>
      <c r="O18" s="48"/>
      <c r="P18" s="49"/>
      <c r="Q18" s="37"/>
      <c r="AB18" s="144"/>
      <c r="AC18" s="144"/>
      <c r="AD18" s="144"/>
    </row>
    <row r="19" spans="1:30" ht="10.5" customHeight="1">
      <c r="A19" s="37"/>
      <c r="B19" s="37"/>
      <c r="C19" s="37"/>
      <c r="D19" s="37"/>
      <c r="E19" s="50"/>
      <c r="F19" s="50"/>
      <c r="G19" s="37"/>
      <c r="H19" s="37"/>
      <c r="I19" s="37"/>
      <c r="J19" s="37"/>
      <c r="K19" s="37"/>
      <c r="L19" s="37"/>
      <c r="M19" s="37"/>
      <c r="N19" s="37"/>
      <c r="O19" s="37"/>
      <c r="P19" s="37"/>
      <c r="Q19" s="37"/>
      <c r="AB19" s="144"/>
      <c r="AC19" s="144"/>
      <c r="AD19" s="144"/>
    </row>
    <row r="20" spans="1:30" s="5" customFormat="1" ht="21.95" customHeight="1">
      <c r="A20" s="118" t="s">
        <v>9</v>
      </c>
      <c r="B20" s="197" t="s">
        <v>10</v>
      </c>
      <c r="C20" s="197"/>
      <c r="D20" s="197"/>
      <c r="E20" s="191" t="s">
        <v>11</v>
      </c>
      <c r="F20" s="192"/>
      <c r="G20" s="153" t="s">
        <v>115</v>
      </c>
      <c r="H20" s="154"/>
      <c r="I20" s="155" t="s">
        <v>116</v>
      </c>
      <c r="J20" s="155"/>
      <c r="K20" s="155"/>
      <c r="L20" s="155"/>
      <c r="M20" s="155"/>
      <c r="N20" s="156"/>
      <c r="O20" s="52"/>
      <c r="P20" s="52"/>
      <c r="Q20" s="41"/>
      <c r="R20" s="5" t="s">
        <v>97</v>
      </c>
      <c r="S20" s="5" t="s">
        <v>98</v>
      </c>
      <c r="T20" s="5" t="s">
        <v>99</v>
      </c>
      <c r="U20" s="5" t="s">
        <v>100</v>
      </c>
      <c r="V20" s="5" t="s">
        <v>101</v>
      </c>
      <c r="W20" s="5" t="s">
        <v>102</v>
      </c>
      <c r="X20" s="5" t="s">
        <v>103</v>
      </c>
      <c r="AB20" s="144"/>
      <c r="AC20" s="144"/>
      <c r="AD20" s="144"/>
    </row>
    <row r="21" spans="1:30" ht="21.95" customHeight="1">
      <c r="A21" s="119" t="s">
        <v>104</v>
      </c>
      <c r="B21" s="198" t="s">
        <v>14</v>
      </c>
      <c r="C21" s="198"/>
      <c r="D21" s="198"/>
      <c r="E21" s="193" t="s">
        <v>15</v>
      </c>
      <c r="F21" s="194"/>
      <c r="G21" s="120">
        <v>40057</v>
      </c>
      <c r="H21" s="121" t="s">
        <v>28</v>
      </c>
      <c r="I21" s="122">
        <v>41122</v>
      </c>
      <c r="J21" s="123" t="s">
        <v>24</v>
      </c>
      <c r="K21" s="123">
        <f>W21</f>
        <v>3</v>
      </c>
      <c r="L21" s="123" t="s">
        <v>25</v>
      </c>
      <c r="M21" s="123">
        <f>X21</f>
        <v>0</v>
      </c>
      <c r="N21" s="124" t="s">
        <v>26</v>
      </c>
      <c r="O21" s="56"/>
      <c r="P21" s="56"/>
      <c r="Q21" s="37"/>
      <c r="S21" s="30">
        <f>DATE(YEAR(G21),MONTH(G21),1)</f>
        <v>40057</v>
      </c>
      <c r="T21" s="30">
        <f>DATE(YEAR(I21),MONTH(I21),1)</f>
        <v>41122</v>
      </c>
      <c r="U21" s="1">
        <f>IF(I21="",0,IFERROR(DATEDIF(S21,T21,"m"),0))</f>
        <v>35</v>
      </c>
      <c r="V21" s="1">
        <f>IF(U21=0,0,1)</f>
        <v>1</v>
      </c>
      <c r="W21" s="1">
        <f>ROUNDDOWN((U21+V21)/12,0)</f>
        <v>3</v>
      </c>
      <c r="X21" s="1">
        <f>U21+V21-12*W21</f>
        <v>0</v>
      </c>
      <c r="AB21" s="145"/>
      <c r="AC21" s="146"/>
      <c r="AD21" s="146"/>
    </row>
    <row r="22" spans="1:30" ht="21.95" customHeight="1" thickBot="1">
      <c r="A22" s="125" t="s">
        <v>105</v>
      </c>
      <c r="B22" s="199" t="s">
        <v>17</v>
      </c>
      <c r="C22" s="199"/>
      <c r="D22" s="199"/>
      <c r="E22" s="195" t="s">
        <v>15</v>
      </c>
      <c r="F22" s="196"/>
      <c r="G22" s="126">
        <v>41153</v>
      </c>
      <c r="H22" s="127" t="s">
        <v>28</v>
      </c>
      <c r="I22" s="128">
        <v>43831</v>
      </c>
      <c r="J22" s="129" t="s">
        <v>24</v>
      </c>
      <c r="K22" s="129">
        <f>W22</f>
        <v>7</v>
      </c>
      <c r="L22" s="129" t="s">
        <v>25</v>
      </c>
      <c r="M22" s="129">
        <f>X22</f>
        <v>5</v>
      </c>
      <c r="N22" s="130" t="s">
        <v>26</v>
      </c>
      <c r="O22" s="56"/>
      <c r="P22" s="56"/>
      <c r="Q22" s="37"/>
      <c r="R22" s="1" t="str">
        <f>IF(G22="","",IF(G22&lt;I21,"重複",""))</f>
        <v/>
      </c>
      <c r="S22" s="30">
        <f>DATE(YEAR(G22),MONTH(G22),1)</f>
        <v>41153</v>
      </c>
      <c r="T22" s="30">
        <f>DATE(YEAR(I22),MONTH(I22),1)</f>
        <v>43831</v>
      </c>
      <c r="U22" s="1">
        <f>IF(I22="",0,IFERROR(DATEDIF(S22,T22,"m"),0))</f>
        <v>88</v>
      </c>
      <c r="V22" s="1">
        <f>IF(U22=0,0,1)</f>
        <v>1</v>
      </c>
      <c r="W22" s="1">
        <f>ROUNDDOWN((U22+V22)/12,0)</f>
        <v>7</v>
      </c>
      <c r="X22" s="1">
        <f>U22+V22-12*W22</f>
        <v>5</v>
      </c>
      <c r="AB22" s="148"/>
      <c r="AC22" s="149"/>
      <c r="AD22" s="149"/>
    </row>
    <row r="23" spans="1:30" ht="21.95" customHeight="1">
      <c r="A23" s="117"/>
      <c r="B23" s="143"/>
      <c r="C23" s="143"/>
      <c r="D23" s="143"/>
      <c r="E23" s="176"/>
      <c r="F23" s="177"/>
      <c r="G23" s="102"/>
      <c r="H23" s="103" t="s">
        <v>28</v>
      </c>
      <c r="I23" s="104"/>
      <c r="J23" s="115" t="s">
        <v>24</v>
      </c>
      <c r="K23" s="115" t="str">
        <f>IF(I23="","",W23)</f>
        <v/>
      </c>
      <c r="L23" s="115" t="s">
        <v>25</v>
      </c>
      <c r="M23" s="115" t="str">
        <f>IF(I23="","",X23)</f>
        <v/>
      </c>
      <c r="N23" s="116" t="s">
        <v>26</v>
      </c>
      <c r="O23" s="56"/>
      <c r="P23" s="56"/>
      <c r="Q23" s="37"/>
      <c r="S23" s="30">
        <f t="shared" ref="S23:S38" si="0">DATE(YEAR(G23),MONTH(G23),1)</f>
        <v>1</v>
      </c>
      <c r="T23" s="30">
        <f t="shared" ref="T23:T38" si="1">DATE(YEAR(I23),MONTH(I23),1)</f>
        <v>1</v>
      </c>
      <c r="U23" s="1">
        <f t="shared" ref="U23:U38" si="2">IF(I23="",0,IFERROR(DATEDIF(S23,T23,"m"),0))</f>
        <v>0</v>
      </c>
      <c r="V23" s="1">
        <f t="shared" ref="V23:V38" si="3">IF(U23=0,0,1)</f>
        <v>0</v>
      </c>
      <c r="W23" s="1">
        <f>ROUNDDOWN((U23+V23)/12,0)</f>
        <v>0</v>
      </c>
      <c r="X23" s="1">
        <f t="shared" ref="X23:X38" si="4">U23+V23-12*W23</f>
        <v>0</v>
      </c>
      <c r="AB23" s="147"/>
      <c r="AC23" s="147"/>
      <c r="AD23" s="147"/>
    </row>
    <row r="24" spans="1:30" ht="21.95" customHeight="1">
      <c r="A24" s="57"/>
      <c r="B24" s="159"/>
      <c r="C24" s="159"/>
      <c r="D24" s="159"/>
      <c r="E24" s="157"/>
      <c r="F24" s="158"/>
      <c r="G24" s="58"/>
      <c r="H24" s="53" t="s">
        <v>27</v>
      </c>
      <c r="I24" s="59"/>
      <c r="J24" s="54" t="s">
        <v>24</v>
      </c>
      <c r="K24" s="54" t="str">
        <f t="shared" ref="K24:K38" si="5">IF(I24="","",W24)</f>
        <v/>
      </c>
      <c r="L24" s="54" t="s">
        <v>25</v>
      </c>
      <c r="M24" s="54" t="str">
        <f t="shared" ref="M24:M38" si="6">IF(I24="","",X24)</f>
        <v/>
      </c>
      <c r="N24" s="55" t="s">
        <v>26</v>
      </c>
      <c r="O24" s="56"/>
      <c r="P24" s="56"/>
      <c r="Q24" s="37"/>
      <c r="R24" s="1" t="str">
        <f t="shared" ref="R24:R38" si="7">IF(G24="","",IF(G24&lt;I23,"重複",""))</f>
        <v/>
      </c>
      <c r="S24" s="30">
        <f t="shared" si="0"/>
        <v>1</v>
      </c>
      <c r="T24" s="30">
        <f t="shared" si="1"/>
        <v>1</v>
      </c>
      <c r="U24" s="1">
        <f t="shared" si="2"/>
        <v>0</v>
      </c>
      <c r="V24" s="1">
        <f t="shared" si="3"/>
        <v>0</v>
      </c>
      <c r="W24" s="1">
        <f t="shared" ref="W24:W38" si="8">ROUNDDOWN((U24+V24)/12,0)</f>
        <v>0</v>
      </c>
      <c r="X24" s="1">
        <f t="shared" si="4"/>
        <v>0</v>
      </c>
      <c r="AB24" s="31"/>
      <c r="AC24" s="31"/>
      <c r="AD24" s="31"/>
    </row>
    <row r="25" spans="1:30" ht="21.95" customHeight="1">
      <c r="A25" s="57"/>
      <c r="B25" s="159"/>
      <c r="C25" s="159"/>
      <c r="D25" s="159"/>
      <c r="E25" s="157"/>
      <c r="F25" s="158"/>
      <c r="G25" s="58"/>
      <c r="H25" s="53" t="s">
        <v>28</v>
      </c>
      <c r="I25" s="59"/>
      <c r="J25" s="54" t="s">
        <v>24</v>
      </c>
      <c r="K25" s="54" t="str">
        <f t="shared" si="5"/>
        <v/>
      </c>
      <c r="L25" s="54" t="s">
        <v>25</v>
      </c>
      <c r="M25" s="54" t="str">
        <f t="shared" si="6"/>
        <v/>
      </c>
      <c r="N25" s="55" t="s">
        <v>26</v>
      </c>
      <c r="O25" s="56"/>
      <c r="P25" s="56"/>
      <c r="Q25" s="37"/>
      <c r="R25" s="1" t="str">
        <f t="shared" si="7"/>
        <v/>
      </c>
      <c r="S25" s="30">
        <f t="shared" si="0"/>
        <v>1</v>
      </c>
      <c r="T25" s="30">
        <f t="shared" si="1"/>
        <v>1</v>
      </c>
      <c r="U25" s="1">
        <f t="shared" si="2"/>
        <v>0</v>
      </c>
      <c r="V25" s="1">
        <f t="shared" si="3"/>
        <v>0</v>
      </c>
      <c r="W25" s="1">
        <f t="shared" si="8"/>
        <v>0</v>
      </c>
      <c r="X25" s="1">
        <f t="shared" si="4"/>
        <v>0</v>
      </c>
    </row>
    <row r="26" spans="1:30" ht="21.95" customHeight="1">
      <c r="A26" s="57"/>
      <c r="B26" s="159"/>
      <c r="C26" s="159"/>
      <c r="D26" s="159"/>
      <c r="E26" s="157"/>
      <c r="F26" s="158"/>
      <c r="G26" s="58"/>
      <c r="H26" s="53" t="s">
        <v>27</v>
      </c>
      <c r="I26" s="59"/>
      <c r="J26" s="54" t="s">
        <v>24</v>
      </c>
      <c r="K26" s="54" t="str">
        <f t="shared" si="5"/>
        <v/>
      </c>
      <c r="L26" s="54" t="s">
        <v>25</v>
      </c>
      <c r="M26" s="54" t="str">
        <f t="shared" si="6"/>
        <v/>
      </c>
      <c r="N26" s="55" t="s">
        <v>26</v>
      </c>
      <c r="O26" s="56"/>
      <c r="P26" s="56"/>
      <c r="Q26" s="37"/>
      <c r="R26" s="1" t="str">
        <f t="shared" si="7"/>
        <v/>
      </c>
      <c r="S26" s="30">
        <f t="shared" si="0"/>
        <v>1</v>
      </c>
      <c r="T26" s="30">
        <f t="shared" si="1"/>
        <v>1</v>
      </c>
      <c r="U26" s="1">
        <f t="shared" si="2"/>
        <v>0</v>
      </c>
      <c r="V26" s="1">
        <f t="shared" si="3"/>
        <v>0</v>
      </c>
      <c r="W26" s="1">
        <f t="shared" si="8"/>
        <v>0</v>
      </c>
      <c r="X26" s="1">
        <f t="shared" si="4"/>
        <v>0</v>
      </c>
    </row>
    <row r="27" spans="1:30" ht="21.95" customHeight="1">
      <c r="A27" s="57"/>
      <c r="B27" s="159"/>
      <c r="C27" s="159"/>
      <c r="D27" s="159"/>
      <c r="E27" s="157"/>
      <c r="F27" s="158"/>
      <c r="G27" s="58"/>
      <c r="H27" s="53" t="s">
        <v>28</v>
      </c>
      <c r="I27" s="59"/>
      <c r="J27" s="54" t="s">
        <v>24</v>
      </c>
      <c r="K27" s="54" t="str">
        <f t="shared" si="5"/>
        <v/>
      </c>
      <c r="L27" s="54" t="s">
        <v>25</v>
      </c>
      <c r="M27" s="54" t="str">
        <f t="shared" si="6"/>
        <v/>
      </c>
      <c r="N27" s="55" t="s">
        <v>26</v>
      </c>
      <c r="O27" s="56"/>
      <c r="P27" s="56"/>
      <c r="Q27" s="37"/>
      <c r="R27" s="1" t="str">
        <f t="shared" si="7"/>
        <v/>
      </c>
      <c r="S27" s="30">
        <f t="shared" si="0"/>
        <v>1</v>
      </c>
      <c r="T27" s="30">
        <f t="shared" si="1"/>
        <v>1</v>
      </c>
      <c r="U27" s="1">
        <f t="shared" si="2"/>
        <v>0</v>
      </c>
      <c r="V27" s="1">
        <f t="shared" si="3"/>
        <v>0</v>
      </c>
      <c r="W27" s="1">
        <f t="shared" si="8"/>
        <v>0</v>
      </c>
      <c r="X27" s="1">
        <f t="shared" si="4"/>
        <v>0</v>
      </c>
    </row>
    <row r="28" spans="1:30" ht="21.95" customHeight="1">
      <c r="A28" s="57"/>
      <c r="B28" s="159"/>
      <c r="C28" s="159"/>
      <c r="D28" s="159"/>
      <c r="E28" s="157"/>
      <c r="F28" s="158"/>
      <c r="G28" s="58"/>
      <c r="H28" s="53" t="s">
        <v>28</v>
      </c>
      <c r="I28" s="59"/>
      <c r="J28" s="54" t="s">
        <v>24</v>
      </c>
      <c r="K28" s="54" t="str">
        <f t="shared" si="5"/>
        <v/>
      </c>
      <c r="L28" s="54" t="s">
        <v>25</v>
      </c>
      <c r="M28" s="54" t="str">
        <f t="shared" si="6"/>
        <v/>
      </c>
      <c r="N28" s="55" t="s">
        <v>26</v>
      </c>
      <c r="O28" s="56"/>
      <c r="P28" s="56"/>
      <c r="Q28" s="37"/>
      <c r="R28" s="1" t="str">
        <f t="shared" si="7"/>
        <v/>
      </c>
      <c r="S28" s="30">
        <f t="shared" si="0"/>
        <v>1</v>
      </c>
      <c r="T28" s="30">
        <f t="shared" si="1"/>
        <v>1</v>
      </c>
      <c r="U28" s="1">
        <f t="shared" si="2"/>
        <v>0</v>
      </c>
      <c r="V28" s="1">
        <f t="shared" si="3"/>
        <v>0</v>
      </c>
      <c r="W28" s="1">
        <f t="shared" si="8"/>
        <v>0</v>
      </c>
      <c r="X28" s="1">
        <f t="shared" si="4"/>
        <v>0</v>
      </c>
    </row>
    <row r="29" spans="1:30" ht="21.95" customHeight="1">
      <c r="A29" s="57"/>
      <c r="B29" s="159"/>
      <c r="C29" s="159"/>
      <c r="D29" s="159"/>
      <c r="E29" s="157"/>
      <c r="F29" s="158"/>
      <c r="G29" s="58"/>
      <c r="H29" s="53" t="s">
        <v>28</v>
      </c>
      <c r="I29" s="59"/>
      <c r="J29" s="54" t="s">
        <v>24</v>
      </c>
      <c r="K29" s="54" t="str">
        <f t="shared" si="5"/>
        <v/>
      </c>
      <c r="L29" s="54" t="s">
        <v>25</v>
      </c>
      <c r="M29" s="54" t="str">
        <f t="shared" si="6"/>
        <v/>
      </c>
      <c r="N29" s="55" t="s">
        <v>26</v>
      </c>
      <c r="O29" s="56"/>
      <c r="P29" s="56"/>
      <c r="Q29" s="37"/>
      <c r="R29" s="1" t="str">
        <f t="shared" si="7"/>
        <v/>
      </c>
      <c r="S29" s="30">
        <f t="shared" si="0"/>
        <v>1</v>
      </c>
      <c r="T29" s="30">
        <f t="shared" si="1"/>
        <v>1</v>
      </c>
      <c r="U29" s="1">
        <f t="shared" si="2"/>
        <v>0</v>
      </c>
      <c r="V29" s="1">
        <f t="shared" si="3"/>
        <v>0</v>
      </c>
      <c r="W29" s="1">
        <f t="shared" si="8"/>
        <v>0</v>
      </c>
      <c r="X29" s="1">
        <f t="shared" si="4"/>
        <v>0</v>
      </c>
    </row>
    <row r="30" spans="1:30" ht="21.95" customHeight="1">
      <c r="A30" s="57"/>
      <c r="B30" s="159"/>
      <c r="C30" s="159"/>
      <c r="D30" s="159"/>
      <c r="E30" s="157"/>
      <c r="F30" s="158"/>
      <c r="G30" s="58"/>
      <c r="H30" s="53" t="s">
        <v>28</v>
      </c>
      <c r="I30" s="59"/>
      <c r="J30" s="54" t="s">
        <v>24</v>
      </c>
      <c r="K30" s="54" t="str">
        <f t="shared" si="5"/>
        <v/>
      </c>
      <c r="L30" s="54" t="s">
        <v>25</v>
      </c>
      <c r="M30" s="54" t="str">
        <f t="shared" si="6"/>
        <v/>
      </c>
      <c r="N30" s="55" t="s">
        <v>26</v>
      </c>
      <c r="O30" s="56"/>
      <c r="P30" s="56"/>
      <c r="Q30" s="37"/>
      <c r="R30" s="1" t="str">
        <f t="shared" si="7"/>
        <v/>
      </c>
      <c r="S30" s="30">
        <f t="shared" si="0"/>
        <v>1</v>
      </c>
      <c r="T30" s="30">
        <f t="shared" si="1"/>
        <v>1</v>
      </c>
      <c r="U30" s="1">
        <f t="shared" si="2"/>
        <v>0</v>
      </c>
      <c r="V30" s="1">
        <f t="shared" si="3"/>
        <v>0</v>
      </c>
      <c r="W30" s="1">
        <f t="shared" si="8"/>
        <v>0</v>
      </c>
      <c r="X30" s="1">
        <f t="shared" si="4"/>
        <v>0</v>
      </c>
    </row>
    <row r="31" spans="1:30" ht="21.95" customHeight="1">
      <c r="A31" s="57"/>
      <c r="B31" s="159"/>
      <c r="C31" s="159"/>
      <c r="D31" s="159"/>
      <c r="E31" s="157"/>
      <c r="F31" s="158"/>
      <c r="G31" s="58"/>
      <c r="H31" s="53" t="s">
        <v>28</v>
      </c>
      <c r="I31" s="59"/>
      <c r="J31" s="54" t="s">
        <v>24</v>
      </c>
      <c r="K31" s="54" t="str">
        <f t="shared" si="5"/>
        <v/>
      </c>
      <c r="L31" s="54" t="s">
        <v>25</v>
      </c>
      <c r="M31" s="54" t="str">
        <f t="shared" si="6"/>
        <v/>
      </c>
      <c r="N31" s="55" t="s">
        <v>26</v>
      </c>
      <c r="O31" s="56"/>
      <c r="P31" s="56"/>
      <c r="Q31" s="37"/>
      <c r="R31" s="1" t="str">
        <f t="shared" si="7"/>
        <v/>
      </c>
      <c r="S31" s="30">
        <f t="shared" si="0"/>
        <v>1</v>
      </c>
      <c r="T31" s="30">
        <f t="shared" si="1"/>
        <v>1</v>
      </c>
      <c r="U31" s="1">
        <f t="shared" si="2"/>
        <v>0</v>
      </c>
      <c r="V31" s="1">
        <f t="shared" si="3"/>
        <v>0</v>
      </c>
      <c r="W31" s="1">
        <f t="shared" si="8"/>
        <v>0</v>
      </c>
      <c r="X31" s="1">
        <f t="shared" si="4"/>
        <v>0</v>
      </c>
    </row>
    <row r="32" spans="1:30" ht="21.95" customHeight="1">
      <c r="A32" s="57"/>
      <c r="B32" s="159"/>
      <c r="C32" s="159"/>
      <c r="D32" s="159"/>
      <c r="E32" s="157"/>
      <c r="F32" s="158"/>
      <c r="G32" s="58"/>
      <c r="H32" s="53" t="s">
        <v>28</v>
      </c>
      <c r="I32" s="59"/>
      <c r="J32" s="54" t="s">
        <v>24</v>
      </c>
      <c r="K32" s="54" t="str">
        <f t="shared" si="5"/>
        <v/>
      </c>
      <c r="L32" s="54" t="s">
        <v>25</v>
      </c>
      <c r="M32" s="54" t="str">
        <f t="shared" si="6"/>
        <v/>
      </c>
      <c r="N32" s="55" t="s">
        <v>26</v>
      </c>
      <c r="O32" s="56"/>
      <c r="P32" s="56"/>
      <c r="Q32" s="37"/>
      <c r="R32" s="1" t="str">
        <f t="shared" si="7"/>
        <v/>
      </c>
      <c r="S32" s="30">
        <f t="shared" si="0"/>
        <v>1</v>
      </c>
      <c r="T32" s="30">
        <f t="shared" si="1"/>
        <v>1</v>
      </c>
      <c r="U32" s="1">
        <f t="shared" si="2"/>
        <v>0</v>
      </c>
      <c r="V32" s="1">
        <f t="shared" si="3"/>
        <v>0</v>
      </c>
      <c r="W32" s="1">
        <f t="shared" si="8"/>
        <v>0</v>
      </c>
      <c r="X32" s="1">
        <f t="shared" si="4"/>
        <v>0</v>
      </c>
    </row>
    <row r="33" spans="1:40" ht="21.95" customHeight="1">
      <c r="A33" s="57"/>
      <c r="B33" s="159"/>
      <c r="C33" s="159"/>
      <c r="D33" s="159"/>
      <c r="E33" s="157"/>
      <c r="F33" s="158"/>
      <c r="G33" s="58"/>
      <c r="H33" s="53" t="s">
        <v>28</v>
      </c>
      <c r="I33" s="59"/>
      <c r="J33" s="54" t="s">
        <v>24</v>
      </c>
      <c r="K33" s="54" t="str">
        <f t="shared" si="5"/>
        <v/>
      </c>
      <c r="L33" s="54" t="s">
        <v>25</v>
      </c>
      <c r="M33" s="54" t="str">
        <f t="shared" si="6"/>
        <v/>
      </c>
      <c r="N33" s="55" t="s">
        <v>26</v>
      </c>
      <c r="O33" s="56"/>
      <c r="P33" s="56"/>
      <c r="Q33" s="37"/>
      <c r="R33" s="1" t="str">
        <f t="shared" si="7"/>
        <v/>
      </c>
      <c r="S33" s="30">
        <f t="shared" si="0"/>
        <v>1</v>
      </c>
      <c r="T33" s="30">
        <f t="shared" si="1"/>
        <v>1</v>
      </c>
      <c r="U33" s="1">
        <f t="shared" si="2"/>
        <v>0</v>
      </c>
      <c r="V33" s="1">
        <f t="shared" si="3"/>
        <v>0</v>
      </c>
      <c r="W33" s="1">
        <f t="shared" si="8"/>
        <v>0</v>
      </c>
      <c r="X33" s="1">
        <f t="shared" si="4"/>
        <v>0</v>
      </c>
    </row>
    <row r="34" spans="1:40" ht="21.95" customHeight="1">
      <c r="A34" s="57"/>
      <c r="B34" s="159"/>
      <c r="C34" s="159"/>
      <c r="D34" s="159"/>
      <c r="E34" s="157"/>
      <c r="F34" s="158"/>
      <c r="G34" s="58"/>
      <c r="H34" s="53" t="s">
        <v>28</v>
      </c>
      <c r="I34" s="59"/>
      <c r="J34" s="54" t="s">
        <v>24</v>
      </c>
      <c r="K34" s="54" t="str">
        <f t="shared" si="5"/>
        <v/>
      </c>
      <c r="L34" s="54" t="s">
        <v>25</v>
      </c>
      <c r="M34" s="54" t="str">
        <f t="shared" si="6"/>
        <v/>
      </c>
      <c r="N34" s="55" t="s">
        <v>26</v>
      </c>
      <c r="O34" s="56"/>
      <c r="P34" s="56"/>
      <c r="Q34" s="37"/>
      <c r="R34" s="1" t="str">
        <f t="shared" si="7"/>
        <v/>
      </c>
      <c r="S34" s="30">
        <f t="shared" si="0"/>
        <v>1</v>
      </c>
      <c r="T34" s="30">
        <f t="shared" si="1"/>
        <v>1</v>
      </c>
      <c r="U34" s="1">
        <f t="shared" si="2"/>
        <v>0</v>
      </c>
      <c r="V34" s="1">
        <f t="shared" si="3"/>
        <v>0</v>
      </c>
      <c r="W34" s="1">
        <f t="shared" si="8"/>
        <v>0</v>
      </c>
      <c r="X34" s="1">
        <f t="shared" si="4"/>
        <v>0</v>
      </c>
      <c r="AN34" s="73"/>
    </row>
    <row r="35" spans="1:40" ht="21.95" customHeight="1">
      <c r="A35" s="57"/>
      <c r="B35" s="159"/>
      <c r="C35" s="159"/>
      <c r="D35" s="159"/>
      <c r="E35" s="157"/>
      <c r="F35" s="158"/>
      <c r="G35" s="58"/>
      <c r="H35" s="53" t="s">
        <v>28</v>
      </c>
      <c r="I35" s="59"/>
      <c r="J35" s="54" t="s">
        <v>24</v>
      </c>
      <c r="K35" s="54" t="str">
        <f t="shared" si="5"/>
        <v/>
      </c>
      <c r="L35" s="54" t="s">
        <v>25</v>
      </c>
      <c r="M35" s="54" t="str">
        <f t="shared" si="6"/>
        <v/>
      </c>
      <c r="N35" s="55" t="s">
        <v>26</v>
      </c>
      <c r="O35" s="56"/>
      <c r="P35" s="56"/>
      <c r="Q35" s="37"/>
      <c r="R35" s="1" t="str">
        <f t="shared" si="7"/>
        <v/>
      </c>
      <c r="S35" s="30">
        <f t="shared" si="0"/>
        <v>1</v>
      </c>
      <c r="T35" s="30">
        <f t="shared" si="1"/>
        <v>1</v>
      </c>
      <c r="U35" s="1">
        <f t="shared" si="2"/>
        <v>0</v>
      </c>
      <c r="V35" s="1">
        <f t="shared" si="3"/>
        <v>0</v>
      </c>
      <c r="W35" s="1">
        <f t="shared" si="8"/>
        <v>0</v>
      </c>
      <c r="X35" s="1">
        <f t="shared" si="4"/>
        <v>0</v>
      </c>
    </row>
    <row r="36" spans="1:40" ht="21.95" customHeight="1">
      <c r="A36" s="57"/>
      <c r="B36" s="159"/>
      <c r="C36" s="159"/>
      <c r="D36" s="159"/>
      <c r="E36" s="157"/>
      <c r="F36" s="158"/>
      <c r="G36" s="58"/>
      <c r="H36" s="53" t="s">
        <v>28</v>
      </c>
      <c r="I36" s="59"/>
      <c r="J36" s="54" t="s">
        <v>24</v>
      </c>
      <c r="K36" s="54" t="str">
        <f t="shared" si="5"/>
        <v/>
      </c>
      <c r="L36" s="54" t="s">
        <v>25</v>
      </c>
      <c r="M36" s="54" t="str">
        <f t="shared" si="6"/>
        <v/>
      </c>
      <c r="N36" s="55" t="s">
        <v>26</v>
      </c>
      <c r="O36" s="56"/>
      <c r="P36" s="56"/>
      <c r="Q36" s="37"/>
      <c r="R36" s="1" t="str">
        <f t="shared" si="7"/>
        <v/>
      </c>
      <c r="S36" s="30">
        <f t="shared" si="0"/>
        <v>1</v>
      </c>
      <c r="T36" s="30">
        <f t="shared" si="1"/>
        <v>1</v>
      </c>
      <c r="U36" s="1">
        <f t="shared" si="2"/>
        <v>0</v>
      </c>
      <c r="V36" s="1">
        <f t="shared" si="3"/>
        <v>0</v>
      </c>
      <c r="W36" s="1">
        <f t="shared" si="8"/>
        <v>0</v>
      </c>
      <c r="X36" s="1">
        <f t="shared" si="4"/>
        <v>0</v>
      </c>
    </row>
    <row r="37" spans="1:40" ht="21.95" customHeight="1">
      <c r="A37" s="57"/>
      <c r="B37" s="159"/>
      <c r="C37" s="159"/>
      <c r="D37" s="159"/>
      <c r="E37" s="157"/>
      <c r="F37" s="158"/>
      <c r="G37" s="58"/>
      <c r="H37" s="53" t="s">
        <v>28</v>
      </c>
      <c r="I37" s="59"/>
      <c r="J37" s="54" t="s">
        <v>24</v>
      </c>
      <c r="K37" s="54" t="str">
        <f t="shared" si="5"/>
        <v/>
      </c>
      <c r="L37" s="54" t="s">
        <v>25</v>
      </c>
      <c r="M37" s="54" t="str">
        <f t="shared" si="6"/>
        <v/>
      </c>
      <c r="N37" s="55" t="s">
        <v>26</v>
      </c>
      <c r="O37" s="56"/>
      <c r="P37" s="56"/>
      <c r="Q37" s="37"/>
      <c r="R37" s="1" t="str">
        <f t="shared" si="7"/>
        <v/>
      </c>
      <c r="S37" s="30">
        <f t="shared" si="0"/>
        <v>1</v>
      </c>
      <c r="T37" s="30">
        <f t="shared" si="1"/>
        <v>1</v>
      </c>
      <c r="U37" s="1">
        <f t="shared" si="2"/>
        <v>0</v>
      </c>
      <c r="V37" s="1">
        <f t="shared" si="3"/>
        <v>0</v>
      </c>
      <c r="W37" s="1">
        <f t="shared" si="8"/>
        <v>0</v>
      </c>
      <c r="X37" s="1">
        <f t="shared" si="4"/>
        <v>0</v>
      </c>
    </row>
    <row r="38" spans="1:40" ht="21.95" customHeight="1">
      <c r="A38" s="57"/>
      <c r="B38" s="159"/>
      <c r="C38" s="159"/>
      <c r="D38" s="159"/>
      <c r="E38" s="157"/>
      <c r="F38" s="158"/>
      <c r="G38" s="58"/>
      <c r="H38" s="53" t="s">
        <v>28</v>
      </c>
      <c r="I38" s="59"/>
      <c r="J38" s="54" t="s">
        <v>24</v>
      </c>
      <c r="K38" s="54" t="str">
        <f t="shared" si="5"/>
        <v/>
      </c>
      <c r="L38" s="54" t="s">
        <v>25</v>
      </c>
      <c r="M38" s="54" t="str">
        <f t="shared" si="6"/>
        <v/>
      </c>
      <c r="N38" s="55" t="s">
        <v>26</v>
      </c>
      <c r="O38" s="56"/>
      <c r="P38" s="56"/>
      <c r="Q38" s="37"/>
      <c r="R38" s="1" t="str">
        <f t="shared" si="7"/>
        <v/>
      </c>
      <c r="S38" s="30">
        <f t="shared" si="0"/>
        <v>1</v>
      </c>
      <c r="T38" s="30">
        <f t="shared" si="1"/>
        <v>1</v>
      </c>
      <c r="U38" s="1">
        <f t="shared" si="2"/>
        <v>0</v>
      </c>
      <c r="V38" s="1">
        <f t="shared" si="3"/>
        <v>0</v>
      </c>
      <c r="W38" s="1">
        <f t="shared" si="8"/>
        <v>0</v>
      </c>
      <c r="X38" s="1">
        <f t="shared" si="4"/>
        <v>0</v>
      </c>
    </row>
    <row r="39" spans="1:40" ht="13.5" customHeight="1">
      <c r="A39" s="185"/>
      <c r="B39" s="186"/>
      <c r="C39" s="186"/>
      <c r="D39" s="187"/>
      <c r="E39" s="60"/>
      <c r="F39" s="61"/>
      <c r="G39" s="61"/>
      <c r="H39" s="61"/>
      <c r="I39" s="61"/>
      <c r="J39" s="61"/>
      <c r="K39" s="61"/>
      <c r="L39" s="61"/>
      <c r="M39" s="61"/>
      <c r="N39" s="62"/>
      <c r="O39" s="61"/>
      <c r="P39" s="61"/>
      <c r="Q39" s="37"/>
      <c r="T39" s="1" t="s">
        <v>109</v>
      </c>
      <c r="U39" s="1">
        <f>SUM(U23:U38)</f>
        <v>0</v>
      </c>
      <c r="V39" s="1">
        <f>SUM(V23:V38)</f>
        <v>0</v>
      </c>
      <c r="W39" s="1">
        <f>ROUNDDOWN((U39+V39)/12,0)</f>
        <v>0</v>
      </c>
      <c r="X39" s="1">
        <f>U39+V39-12*W39</f>
        <v>0</v>
      </c>
      <c r="Y39" s="1">
        <f>U39+V39</f>
        <v>0</v>
      </c>
    </row>
    <row r="40" spans="1:40" ht="17.100000000000001" customHeight="1">
      <c r="A40" s="188"/>
      <c r="B40" s="189"/>
      <c r="C40" s="189"/>
      <c r="D40" s="190"/>
      <c r="E40" s="182" t="s">
        <v>109</v>
      </c>
      <c r="F40" s="178"/>
      <c r="G40" s="38" t="str">
        <f>IF(U39=0,"",W39)</f>
        <v/>
      </c>
      <c r="H40" s="63" t="s">
        <v>110</v>
      </c>
      <c r="I40" s="38" t="str">
        <f>IF(U39=0,"",X39)</f>
        <v/>
      </c>
      <c r="J40" s="47" t="s">
        <v>111</v>
      </c>
      <c r="K40" s="37"/>
      <c r="L40" s="37"/>
      <c r="M40" s="37"/>
      <c r="N40" s="64"/>
      <c r="O40" s="37"/>
      <c r="P40" s="37"/>
      <c r="Q40" s="37"/>
      <c r="T40" s="1" t="s">
        <v>106</v>
      </c>
      <c r="U40" s="1">
        <f>SUMIF($A$23:$A$38,$S$54,U23:U38)</f>
        <v>0</v>
      </c>
      <c r="V40" s="1">
        <f>SUMIF($A$23:$A$38,$S$54,V23:V38)</f>
        <v>0</v>
      </c>
      <c r="W40" s="1">
        <f>ROUNDDOWN((U40+V40)/12,0)</f>
        <v>0</v>
      </c>
      <c r="X40" s="1">
        <f>U40+V40-12*W40</f>
        <v>0</v>
      </c>
      <c r="Y40" s="1">
        <f>U40+V40</f>
        <v>0</v>
      </c>
    </row>
    <row r="41" spans="1:40" ht="17.100000000000001" customHeight="1">
      <c r="A41" s="188"/>
      <c r="B41" s="189"/>
      <c r="C41" s="189"/>
      <c r="D41" s="190"/>
      <c r="E41" s="183" t="s">
        <v>112</v>
      </c>
      <c r="F41" s="184"/>
      <c r="G41" s="42" t="str">
        <f>IF(U39=0,"",W40)</f>
        <v/>
      </c>
      <c r="H41" s="63" t="s">
        <v>110</v>
      </c>
      <c r="I41" s="42" t="str">
        <f>IF(U39=0,"",X40)</f>
        <v/>
      </c>
      <c r="J41" s="47" t="s">
        <v>113</v>
      </c>
      <c r="K41" s="47"/>
      <c r="L41" s="47"/>
      <c r="M41" s="47"/>
      <c r="N41" s="65"/>
      <c r="O41" s="66"/>
      <c r="P41" s="66"/>
      <c r="Q41" s="37"/>
      <c r="T41" s="1" t="s">
        <v>107</v>
      </c>
      <c r="U41" s="1">
        <f>SUMIF($A$23:$A$38,$S$55,U23:U38)</f>
        <v>0</v>
      </c>
      <c r="V41" s="1">
        <f>SUMIF($A$23:$A$38,$S$55,V23:V38)</f>
        <v>0</v>
      </c>
      <c r="W41" s="1">
        <f>ROUNDDOWN((U41+V41)/12,0)</f>
        <v>0</v>
      </c>
      <c r="X41" s="1">
        <f>U41+V41-12*W41</f>
        <v>0</v>
      </c>
      <c r="Y41" s="1">
        <f>U41+V41</f>
        <v>0</v>
      </c>
    </row>
    <row r="42" spans="1:40" ht="17.25" customHeight="1">
      <c r="A42" s="180" t="s">
        <v>139</v>
      </c>
      <c r="B42" s="181"/>
      <c r="C42" s="181"/>
      <c r="D42" s="181"/>
      <c r="E42" s="181"/>
      <c r="F42" s="181"/>
      <c r="G42" s="181"/>
      <c r="H42" s="181"/>
      <c r="I42" s="181"/>
      <c r="J42" s="181"/>
      <c r="K42" s="181"/>
      <c r="L42" s="181"/>
      <c r="M42" s="181"/>
      <c r="N42" s="61"/>
      <c r="O42" s="47"/>
      <c r="P42" s="47"/>
      <c r="Q42" s="37"/>
    </row>
    <row r="43" spans="1:40" ht="19.5" customHeight="1">
      <c r="A43" s="163" t="s">
        <v>168</v>
      </c>
      <c r="B43" s="163"/>
      <c r="C43" s="163"/>
      <c r="D43" s="163"/>
      <c r="E43" s="163"/>
      <c r="F43" s="163"/>
      <c r="G43" s="163"/>
      <c r="H43" s="163"/>
      <c r="I43" s="163"/>
      <c r="J43" s="163"/>
      <c r="K43" s="163"/>
      <c r="L43" s="163"/>
      <c r="M43" s="163"/>
      <c r="N43" s="163"/>
      <c r="O43" s="163"/>
      <c r="P43" s="163"/>
      <c r="Q43" s="163"/>
      <c r="T43" s="1" t="s">
        <v>114</v>
      </c>
      <c r="U43" s="1">
        <f>SUMIF($A$23:$A$38,$S$53,U24:U39)</f>
        <v>0</v>
      </c>
      <c r="V43" s="1">
        <f>SUMIF($A$23:$A$38,$S$53,V24:V39)</f>
        <v>0</v>
      </c>
      <c r="W43" s="1">
        <f>ROUNDDOWN((U43+V43)/12,0)</f>
        <v>0</v>
      </c>
      <c r="X43" s="1">
        <f>U43+V43-12*W43</f>
        <v>0</v>
      </c>
      <c r="Y43" s="1">
        <f>U43+V43</f>
        <v>0</v>
      </c>
    </row>
    <row r="44" spans="1:40" ht="19.5" customHeight="1">
      <c r="A44" s="142" t="s">
        <v>143</v>
      </c>
      <c r="B44" s="46"/>
      <c r="C44" s="46"/>
      <c r="D44" s="46"/>
      <c r="E44" s="46"/>
      <c r="F44" s="46"/>
      <c r="G44" s="46"/>
      <c r="H44" s="46"/>
      <c r="I44" s="46"/>
      <c r="J44" s="46"/>
      <c r="K44" s="46"/>
      <c r="L44" s="46"/>
      <c r="M44" s="46"/>
      <c r="N44" s="46"/>
      <c r="O44" s="46"/>
      <c r="P44" s="46"/>
      <c r="Q44" s="46"/>
    </row>
    <row r="45" spans="1:40" ht="12.75" customHeight="1">
      <c r="A45" s="67"/>
      <c r="B45" s="67"/>
      <c r="C45" s="67"/>
      <c r="D45" s="67"/>
      <c r="E45" s="67"/>
      <c r="F45" s="67"/>
      <c r="G45" s="67"/>
      <c r="H45" s="67"/>
      <c r="I45" s="67"/>
      <c r="J45" s="67"/>
      <c r="K45" s="67"/>
      <c r="L45" s="67"/>
      <c r="M45" s="67"/>
      <c r="N45" s="67"/>
      <c r="O45" s="67"/>
      <c r="P45" s="67"/>
      <c r="Q45" s="67"/>
    </row>
    <row r="46" spans="1:40" ht="20.100000000000001" customHeight="1">
      <c r="A46" s="68" t="s">
        <v>18</v>
      </c>
      <c r="B46" s="152" t="s">
        <v>127</v>
      </c>
      <c r="C46" s="152"/>
      <c r="D46" s="37"/>
      <c r="E46" s="37"/>
      <c r="F46" s="37"/>
      <c r="G46" s="37"/>
      <c r="H46" s="37"/>
      <c r="I46" s="37"/>
      <c r="J46" s="37"/>
      <c r="K46" s="37"/>
      <c r="L46" s="37"/>
      <c r="M46" s="37"/>
      <c r="N46" s="37"/>
      <c r="O46" s="37"/>
      <c r="P46" s="37"/>
      <c r="Q46" s="37"/>
    </row>
    <row r="47" spans="1:40" ht="12" customHeight="1">
      <c r="A47" s="41"/>
      <c r="B47" s="82"/>
      <c r="C47" s="82"/>
      <c r="D47" s="37"/>
      <c r="E47" s="37"/>
      <c r="F47" s="37"/>
      <c r="G47" s="37"/>
      <c r="H47" s="37"/>
      <c r="I47" s="37"/>
      <c r="J47" s="37"/>
      <c r="K47" s="37"/>
      <c r="L47" s="37"/>
      <c r="M47" s="37"/>
      <c r="N47" s="37"/>
      <c r="O47" s="37"/>
      <c r="P47" s="37"/>
      <c r="Q47" s="37"/>
    </row>
    <row r="48" spans="1:40" ht="24" customHeight="1">
      <c r="A48" s="172" t="s">
        <v>169</v>
      </c>
      <c r="B48" s="172"/>
      <c r="C48" s="172"/>
      <c r="D48" s="172"/>
      <c r="E48" s="172"/>
      <c r="F48" s="172"/>
      <c r="G48" s="172"/>
      <c r="H48" s="172"/>
      <c r="I48" s="172"/>
      <c r="J48" s="172"/>
      <c r="K48" s="172"/>
      <c r="L48" s="172"/>
      <c r="M48" s="172"/>
      <c r="N48" s="172"/>
      <c r="O48" s="172"/>
      <c r="P48" s="172"/>
      <c r="Q48" s="37"/>
    </row>
    <row r="49" spans="1:19" ht="14.25" customHeight="1">
      <c r="A49" s="37"/>
      <c r="B49" s="69"/>
      <c r="C49" s="69"/>
      <c r="D49" s="69"/>
      <c r="E49" s="69"/>
      <c r="F49" s="69"/>
      <c r="G49" s="69"/>
      <c r="H49" s="69"/>
      <c r="I49" s="69"/>
      <c r="J49" s="69"/>
      <c r="K49" s="69"/>
      <c r="L49" s="69"/>
      <c r="M49" s="69"/>
      <c r="N49" s="69"/>
      <c r="O49" s="69"/>
      <c r="P49" s="69"/>
      <c r="Q49" s="37"/>
    </row>
    <row r="50" spans="1:19" ht="30" customHeight="1">
      <c r="A50" s="37"/>
      <c r="B50" s="37"/>
      <c r="C50" s="37"/>
      <c r="D50" s="37"/>
      <c r="E50" s="70" t="s">
        <v>136</v>
      </c>
      <c r="F50" s="71"/>
      <c r="G50" s="71"/>
      <c r="H50" s="71"/>
      <c r="I50" s="71"/>
      <c r="J50" s="72"/>
      <c r="K50" s="72"/>
      <c r="L50" s="72"/>
      <c r="M50" s="70"/>
      <c r="N50" s="37"/>
      <c r="O50" s="37"/>
      <c r="P50" s="37"/>
      <c r="Q50" s="37"/>
    </row>
    <row r="51" spans="1:19" ht="20.100000000000001" customHeight="1">
      <c r="A51" s="37"/>
      <c r="B51" s="37"/>
      <c r="C51" s="37"/>
      <c r="D51" s="37"/>
      <c r="E51" s="37"/>
      <c r="F51" s="37"/>
      <c r="G51" s="37"/>
      <c r="H51" s="37"/>
      <c r="I51" s="37"/>
      <c r="J51" s="37"/>
      <c r="K51" s="37"/>
      <c r="L51" s="37"/>
      <c r="M51" s="37"/>
      <c r="N51" s="37"/>
      <c r="O51" s="37"/>
      <c r="P51" s="37"/>
      <c r="Q51" s="37"/>
    </row>
    <row r="52" spans="1:19" ht="20.100000000000001" customHeight="1">
      <c r="S52" s="32" t="s">
        <v>108</v>
      </c>
    </row>
    <row r="53" spans="1:19" ht="20.100000000000001" customHeight="1">
      <c r="S53" s="3"/>
    </row>
    <row r="54" spans="1:19" ht="20.100000000000001" customHeight="1">
      <c r="S54" s="3" t="s">
        <v>106</v>
      </c>
    </row>
    <row r="55" spans="1:19" ht="20.100000000000001" customHeight="1">
      <c r="S55" s="3" t="s">
        <v>107</v>
      </c>
    </row>
    <row r="56" spans="1:19" ht="20.100000000000001" customHeight="1">
      <c r="S56" s="3"/>
    </row>
    <row r="57" spans="1:19" ht="20.100000000000001" customHeight="1"/>
    <row r="58" spans="1:19" ht="20.100000000000001" customHeight="1"/>
    <row r="59" spans="1:19" ht="20.100000000000001" customHeight="1"/>
    <row r="60" spans="1:19" ht="20.100000000000001" customHeight="1"/>
    <row r="61" spans="1:19" ht="20.100000000000001" customHeight="1"/>
    <row r="62" spans="1:19" ht="20.100000000000001" customHeight="1"/>
    <row r="63" spans="1:19" ht="20.100000000000001" customHeight="1"/>
    <row r="64" spans="1:19"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sheetData>
  <sheetProtection algorithmName="SHA-512" hashValue="evONA5dKjTvNBH9zuFLqemI60wg18pj/oMih7pX2smzu4bCUjrahlNiXqEtvI5G5u19aAtRHwVG7ofZSucj2Jw==" saltValue="tnMPvMr7NOoJ73p8nDxJ5g==" spinCount="100000" sheet="1" objects="1" scenarios="1"/>
  <mergeCells count="77">
    <mergeCell ref="E6:I6"/>
    <mergeCell ref="A42:M42"/>
    <mergeCell ref="E40:F40"/>
    <mergeCell ref="E41:F41"/>
    <mergeCell ref="A39:D41"/>
    <mergeCell ref="E20:F20"/>
    <mergeCell ref="E21:F21"/>
    <mergeCell ref="E22:F22"/>
    <mergeCell ref="B20:D20"/>
    <mergeCell ref="B21:D21"/>
    <mergeCell ref="B22:D22"/>
    <mergeCell ref="E27:F27"/>
    <mergeCell ref="E28:F28"/>
    <mergeCell ref="E29:F29"/>
    <mergeCell ref="B27:D27"/>
    <mergeCell ref="B28:D28"/>
    <mergeCell ref="B29:D29"/>
    <mergeCell ref="A43:Q43"/>
    <mergeCell ref="A48:P48"/>
    <mergeCell ref="A1:B1"/>
    <mergeCell ref="B34:D34"/>
    <mergeCell ref="B37:D37"/>
    <mergeCell ref="B38:D38"/>
    <mergeCell ref="E36:F36"/>
    <mergeCell ref="A2:P2"/>
    <mergeCell ref="E31:F31"/>
    <mergeCell ref="E32:F32"/>
    <mergeCell ref="E23:F23"/>
    <mergeCell ref="E24:F24"/>
    <mergeCell ref="E25:F25"/>
    <mergeCell ref="E26:F26"/>
    <mergeCell ref="B26:D26"/>
    <mergeCell ref="B32:D32"/>
    <mergeCell ref="B30:D30"/>
    <mergeCell ref="B25:D25"/>
    <mergeCell ref="A4:P4"/>
    <mergeCell ref="E18:F18"/>
    <mergeCell ref="A13:P13"/>
    <mergeCell ref="A12:B12"/>
    <mergeCell ref="A16:B16"/>
    <mergeCell ref="A17:B17"/>
    <mergeCell ref="A18:B18"/>
    <mergeCell ref="E16:F16"/>
    <mergeCell ref="E17:F17"/>
    <mergeCell ref="C18:D18"/>
    <mergeCell ref="C17:D17"/>
    <mergeCell ref="C16:D16"/>
    <mergeCell ref="G16:N16"/>
    <mergeCell ref="G17:N17"/>
    <mergeCell ref="G18:N18"/>
    <mergeCell ref="A14:M14"/>
    <mergeCell ref="E7:I7"/>
    <mergeCell ref="E8:I8"/>
    <mergeCell ref="E9:I9"/>
    <mergeCell ref="E10:I10"/>
    <mergeCell ref="G15:N15"/>
    <mergeCell ref="AB15:AD15"/>
    <mergeCell ref="AB17:AD19"/>
    <mergeCell ref="B46:C46"/>
    <mergeCell ref="G20:H20"/>
    <mergeCell ref="I20:N20"/>
    <mergeCell ref="E38:F38"/>
    <mergeCell ref="E37:F37"/>
    <mergeCell ref="B33:D33"/>
    <mergeCell ref="B35:D35"/>
    <mergeCell ref="B36:D36"/>
    <mergeCell ref="E34:F34"/>
    <mergeCell ref="E33:F33"/>
    <mergeCell ref="E35:F35"/>
    <mergeCell ref="E30:F30"/>
    <mergeCell ref="B31:D31"/>
    <mergeCell ref="B24:D24"/>
    <mergeCell ref="B23:D23"/>
    <mergeCell ref="AB20:AD20"/>
    <mergeCell ref="AB21:AD21"/>
    <mergeCell ref="AB23:AD23"/>
    <mergeCell ref="AB22:AD22"/>
  </mergeCells>
  <phoneticPr fontId="1"/>
  <conditionalFormatting sqref="G23:G38">
    <cfRule type="expression" dxfId="4" priority="4">
      <formula>G23&lt;&gt;""</formula>
    </cfRule>
  </conditionalFormatting>
  <conditionalFormatting sqref="I23:I38">
    <cfRule type="expression" dxfId="3" priority="1">
      <formula>I23&lt;&gt;""</formula>
    </cfRule>
  </conditionalFormatting>
  <dataValidations xWindow="720" yWindow="685" count="2">
    <dataValidation type="date" operator="greaterThanOrEqual" allowBlank="1" showInputMessage="1" showErrorMessage="1" error="西暦で「年月」を入力してください_x000a_（例）「平成25年4月」の場合_x000a_　　　　→　「2013/4」と入力" prompt="西暦で「年月」を入力してください_x000a_（例）「平成25年4月」の場合_x000a_　　　　→　「2013/4」と入力" sqref="G23:G38 I23:I38" xr:uid="{0C0F15A2-09BF-498D-A6D2-D0F7037E57EA}">
      <formula1>18264</formula1>
    </dataValidation>
    <dataValidation type="list" allowBlank="1" showInputMessage="1" showErrorMessage="1" sqref="A23:A38" xr:uid="{C896C360-7140-47B1-BD03-CB6137B7D35B}">
      <formula1>職長欄</formula1>
    </dataValidation>
  </dataValidations>
  <printOptions horizontalCentered="1"/>
  <pageMargins left="0.15748031496062992" right="0.19685039370078741" top="0.31496062992125984" bottom="0.19685039370078741" header="0.51181102362204722" footer="0.51181102362204722"/>
  <pageSetup paperSize="9" scale="82"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7DEA-12F0-41ED-890E-E13F2613F58E}">
  <sheetPr codeName="Sheet2"/>
  <dimension ref="E2:M38"/>
  <sheetViews>
    <sheetView topLeftCell="A13" workbookViewId="0">
      <selection activeCell="P15" sqref="P15"/>
    </sheetView>
  </sheetViews>
  <sheetFormatPr defaultColWidth="8.75" defaultRowHeight="13.5"/>
  <cols>
    <col min="1" max="3" width="8.75" style="9"/>
    <col min="4" max="4" width="1" style="9" customWidth="1"/>
    <col min="5" max="5" width="30.125" style="13" customWidth="1"/>
    <col min="6" max="6" width="2.25" style="9" customWidth="1"/>
    <col min="7" max="7" width="14.875" style="11" customWidth="1"/>
    <col min="8" max="8" width="11.875" style="11" hidden="1" customWidth="1"/>
    <col min="9" max="9" width="11.375" style="12" customWidth="1"/>
    <col min="10" max="10" width="1.375" style="12" customWidth="1"/>
    <col min="11" max="11" width="14.875" style="11" customWidth="1"/>
    <col min="12" max="12" width="11.875" style="11" hidden="1" customWidth="1"/>
    <col min="13" max="13" width="11.375" style="12" customWidth="1"/>
    <col min="14" max="16384" width="8.75" style="9"/>
  </cols>
  <sheetData>
    <row r="2" spans="5:13" ht="14.25" thickBot="1">
      <c r="E2" s="9"/>
      <c r="G2" s="10" t="s">
        <v>29</v>
      </c>
    </row>
    <row r="3" spans="5:13" ht="15" thickTop="1" thickBot="1">
      <c r="E3" s="202" t="s">
        <v>96</v>
      </c>
      <c r="G3" s="205" t="s">
        <v>30</v>
      </c>
      <c r="H3" s="206"/>
      <c r="I3" s="207"/>
      <c r="K3" s="93" t="s">
        <v>89</v>
      </c>
      <c r="L3" s="94">
        <f>VALUE(CONCATENATE(M3,"/",1,"/",1))</f>
        <v>33970</v>
      </c>
      <c r="M3" s="95">
        <v>1993</v>
      </c>
    </row>
    <row r="4" spans="5:13" s="13" customFormat="1" ht="14.25" thickBot="1">
      <c r="E4" s="203"/>
      <c r="G4" s="99" t="s">
        <v>31</v>
      </c>
      <c r="H4" s="100"/>
      <c r="I4" s="101" t="s">
        <v>32</v>
      </c>
      <c r="J4" s="14"/>
      <c r="K4" s="90" t="s">
        <v>91</v>
      </c>
      <c r="L4" s="91">
        <f>VALUE(CONCATENATE(M4,"/",1,"/",1))</f>
        <v>33604</v>
      </c>
      <c r="M4" s="92">
        <v>1992</v>
      </c>
    </row>
    <row r="5" spans="5:13">
      <c r="E5" s="203"/>
      <c r="G5" s="90" t="s">
        <v>148</v>
      </c>
      <c r="H5" s="91">
        <f t="shared" ref="H5" si="0">VALUE(CONCATENATE(I5,"/",1,"/",1))</f>
        <v>46023</v>
      </c>
      <c r="I5" s="92">
        <v>2026</v>
      </c>
      <c r="J5" s="14"/>
      <c r="K5" s="15" t="s">
        <v>93</v>
      </c>
      <c r="L5" s="16">
        <f t="shared" ref="L5" si="1">VALUE(CONCATENATE(M5,"/",1,"/",1))</f>
        <v>33239</v>
      </c>
      <c r="M5" s="17">
        <v>1991</v>
      </c>
    </row>
    <row r="6" spans="5:13" ht="14.25" thickBot="1">
      <c r="E6" s="203"/>
      <c r="G6" s="15" t="s">
        <v>146</v>
      </c>
      <c r="H6" s="16">
        <f t="shared" ref="H6" si="2">VALUE(CONCATENATE(I6,"/",1,"/",1))</f>
        <v>45658</v>
      </c>
      <c r="I6" s="17">
        <v>2025</v>
      </c>
      <c r="J6" s="14"/>
      <c r="K6" s="21" t="s">
        <v>94</v>
      </c>
      <c r="L6" s="22">
        <f t="shared" ref="L6:L36" si="3">VALUE(CONCATENATE(M6,"/",1,"/",1))</f>
        <v>32874</v>
      </c>
      <c r="M6" s="23">
        <v>1990</v>
      </c>
    </row>
    <row r="7" spans="5:13" ht="13.9" customHeight="1" thickTop="1" thickBot="1">
      <c r="E7" s="203"/>
      <c r="G7" s="21" t="s">
        <v>130</v>
      </c>
      <c r="H7" s="22">
        <f t="shared" ref="H7" si="4">VALUE(CONCATENATE(I7,"/",1,"/",1))</f>
        <v>45292</v>
      </c>
      <c r="I7" s="23">
        <v>2024</v>
      </c>
      <c r="J7" s="14"/>
      <c r="K7" s="35" t="s">
        <v>95</v>
      </c>
      <c r="L7" s="36">
        <f t="shared" si="3"/>
        <v>32509</v>
      </c>
      <c r="M7" s="200">
        <v>1989</v>
      </c>
    </row>
    <row r="8" spans="5:13" ht="14.45" customHeight="1" thickTop="1">
      <c r="E8" s="203"/>
      <c r="G8" s="96" t="s">
        <v>129</v>
      </c>
      <c r="H8" s="97">
        <f t="shared" ref="H8:H38" si="5">VALUE(CONCATENATE(I8,"/",1,"/",1))</f>
        <v>44927</v>
      </c>
      <c r="I8" s="98">
        <v>2023</v>
      </c>
      <c r="J8" s="14"/>
      <c r="K8" s="15" t="s">
        <v>34</v>
      </c>
      <c r="L8" s="16" t="e">
        <f t="shared" si="3"/>
        <v>#VALUE!</v>
      </c>
      <c r="M8" s="201"/>
    </row>
    <row r="9" spans="5:13">
      <c r="E9" s="203"/>
      <c r="G9" s="15" t="s">
        <v>128</v>
      </c>
      <c r="H9" s="16">
        <f t="shared" si="5"/>
        <v>44562</v>
      </c>
      <c r="I9" s="17">
        <v>2022</v>
      </c>
      <c r="J9" s="14"/>
      <c r="K9" s="15" t="s">
        <v>36</v>
      </c>
      <c r="L9" s="16">
        <f t="shared" si="3"/>
        <v>32143</v>
      </c>
      <c r="M9" s="17">
        <v>1988</v>
      </c>
    </row>
    <row r="10" spans="5:13">
      <c r="E10" s="203"/>
      <c r="G10" s="15" t="s">
        <v>126</v>
      </c>
      <c r="H10" s="16">
        <f t="shared" si="5"/>
        <v>44197</v>
      </c>
      <c r="I10" s="17">
        <v>2021</v>
      </c>
      <c r="J10" s="14"/>
      <c r="K10" s="15" t="s">
        <v>38</v>
      </c>
      <c r="L10" s="16">
        <f t="shared" si="3"/>
        <v>31778</v>
      </c>
      <c r="M10" s="17">
        <v>1987</v>
      </c>
    </row>
    <row r="11" spans="5:13" ht="14.25" thickBot="1">
      <c r="E11" s="203"/>
      <c r="G11" s="15" t="s">
        <v>33</v>
      </c>
      <c r="H11" s="16">
        <f t="shared" si="5"/>
        <v>43831</v>
      </c>
      <c r="I11" s="17">
        <v>2020</v>
      </c>
      <c r="J11" s="14"/>
      <c r="K11" s="21" t="s">
        <v>40</v>
      </c>
      <c r="L11" s="22">
        <f t="shared" si="3"/>
        <v>31413</v>
      </c>
      <c r="M11" s="23">
        <v>1986</v>
      </c>
    </row>
    <row r="12" spans="5:13" ht="14.25" thickTop="1">
      <c r="E12" s="203"/>
      <c r="G12" s="15" t="s">
        <v>35</v>
      </c>
      <c r="H12" s="16" t="e">
        <f t="shared" si="5"/>
        <v>#VALUE!</v>
      </c>
      <c r="I12" s="208" t="s">
        <v>147</v>
      </c>
      <c r="J12" s="14"/>
      <c r="K12" s="24" t="s">
        <v>42</v>
      </c>
      <c r="L12" s="25">
        <f t="shared" si="3"/>
        <v>31048</v>
      </c>
      <c r="M12" s="26">
        <v>1985</v>
      </c>
    </row>
    <row r="13" spans="5:13" ht="14.25" thickBot="1">
      <c r="E13" s="203"/>
      <c r="G13" s="21" t="s">
        <v>37</v>
      </c>
      <c r="H13" s="22" t="e">
        <f t="shared" si="5"/>
        <v>#VALUE!</v>
      </c>
      <c r="I13" s="209"/>
      <c r="J13" s="14"/>
      <c r="K13" s="15" t="s">
        <v>44</v>
      </c>
      <c r="L13" s="16">
        <f t="shared" si="3"/>
        <v>30682</v>
      </c>
      <c r="M13" s="17">
        <v>1984</v>
      </c>
    </row>
    <row r="14" spans="5:13" ht="14.25" thickTop="1">
      <c r="E14" s="203"/>
      <c r="G14" s="18" t="s">
        <v>39</v>
      </c>
      <c r="H14" s="19">
        <f t="shared" si="5"/>
        <v>43101</v>
      </c>
      <c r="I14" s="34">
        <v>2018</v>
      </c>
      <c r="J14" s="14"/>
      <c r="K14" s="15" t="s">
        <v>46</v>
      </c>
      <c r="L14" s="16">
        <f t="shared" si="3"/>
        <v>30317</v>
      </c>
      <c r="M14" s="17">
        <v>1983</v>
      </c>
    </row>
    <row r="15" spans="5:13">
      <c r="E15" s="203"/>
      <c r="G15" s="15" t="s">
        <v>41</v>
      </c>
      <c r="H15" s="16">
        <f t="shared" si="5"/>
        <v>42736</v>
      </c>
      <c r="I15" s="17">
        <v>2017</v>
      </c>
      <c r="J15" s="14"/>
      <c r="K15" s="15" t="s">
        <v>48</v>
      </c>
      <c r="L15" s="16">
        <f t="shared" si="3"/>
        <v>29952</v>
      </c>
      <c r="M15" s="17">
        <v>1982</v>
      </c>
    </row>
    <row r="16" spans="5:13" ht="14.25" thickBot="1">
      <c r="E16" s="203"/>
      <c r="G16" s="15" t="s">
        <v>43</v>
      </c>
      <c r="H16" s="16">
        <f t="shared" si="5"/>
        <v>42370</v>
      </c>
      <c r="I16" s="17">
        <v>2016</v>
      </c>
      <c r="J16" s="14"/>
      <c r="K16" s="85" t="s">
        <v>50</v>
      </c>
      <c r="L16" s="86">
        <f t="shared" si="3"/>
        <v>29587</v>
      </c>
      <c r="M16" s="84">
        <v>1981</v>
      </c>
    </row>
    <row r="17" spans="5:13" ht="13.9" customHeight="1" thickTop="1">
      <c r="E17" s="203"/>
      <c r="G17" s="15" t="s">
        <v>45</v>
      </c>
      <c r="H17" s="16">
        <f t="shared" si="5"/>
        <v>42005</v>
      </c>
      <c r="I17" s="17">
        <v>2015</v>
      </c>
      <c r="J17" s="14"/>
      <c r="K17" s="87" t="s">
        <v>52</v>
      </c>
      <c r="L17" s="88">
        <f t="shared" si="3"/>
        <v>29221</v>
      </c>
      <c r="M17" s="89">
        <v>1980</v>
      </c>
    </row>
    <row r="18" spans="5:13" ht="14.45" customHeight="1" thickBot="1">
      <c r="E18" s="203"/>
      <c r="G18" s="85" t="s">
        <v>47</v>
      </c>
      <c r="H18" s="86">
        <f t="shared" si="5"/>
        <v>41640</v>
      </c>
      <c r="I18" s="84">
        <v>2014</v>
      </c>
      <c r="J18" s="14"/>
      <c r="K18" s="15" t="s">
        <v>54</v>
      </c>
      <c r="L18" s="16">
        <f t="shared" si="3"/>
        <v>28856</v>
      </c>
      <c r="M18" s="17">
        <v>1979</v>
      </c>
    </row>
    <row r="19" spans="5:13" ht="14.25" thickTop="1">
      <c r="E19" s="203"/>
      <c r="G19" s="35" t="s">
        <v>49</v>
      </c>
      <c r="H19" s="36">
        <f t="shared" si="5"/>
        <v>41275</v>
      </c>
      <c r="I19" s="34">
        <v>2013</v>
      </c>
      <c r="J19" s="14"/>
      <c r="K19" s="15" t="s">
        <v>56</v>
      </c>
      <c r="L19" s="16">
        <f t="shared" si="3"/>
        <v>28491</v>
      </c>
      <c r="M19" s="17">
        <v>1978</v>
      </c>
    </row>
    <row r="20" spans="5:13">
      <c r="E20" s="203"/>
      <c r="G20" s="15" t="s">
        <v>51</v>
      </c>
      <c r="H20" s="16">
        <f t="shared" si="5"/>
        <v>40909</v>
      </c>
      <c r="I20" s="17">
        <v>2012</v>
      </c>
      <c r="J20" s="14"/>
      <c r="K20" s="15" t="s">
        <v>58</v>
      </c>
      <c r="L20" s="16">
        <f t="shared" si="3"/>
        <v>28126</v>
      </c>
      <c r="M20" s="17">
        <v>1977</v>
      </c>
    </row>
    <row r="21" spans="5:13" ht="14.25" thickBot="1">
      <c r="E21" s="203"/>
      <c r="G21" s="15" t="s">
        <v>53</v>
      </c>
      <c r="H21" s="16">
        <f t="shared" si="5"/>
        <v>40544</v>
      </c>
      <c r="I21" s="17">
        <v>2011</v>
      </c>
      <c r="J21" s="14"/>
      <c r="K21" s="21" t="s">
        <v>60</v>
      </c>
      <c r="L21" s="22">
        <f t="shared" si="3"/>
        <v>27760</v>
      </c>
      <c r="M21" s="23">
        <v>1976</v>
      </c>
    </row>
    <row r="22" spans="5:13" ht="14.25" thickTop="1">
      <c r="E22" s="203"/>
      <c r="G22" s="15" t="s">
        <v>55</v>
      </c>
      <c r="H22" s="16">
        <f t="shared" si="5"/>
        <v>40179</v>
      </c>
      <c r="I22" s="17">
        <v>2010</v>
      </c>
      <c r="J22" s="14"/>
      <c r="K22" s="24" t="s">
        <v>62</v>
      </c>
      <c r="L22" s="25">
        <f t="shared" si="3"/>
        <v>27395</v>
      </c>
      <c r="M22" s="26">
        <v>1975</v>
      </c>
    </row>
    <row r="23" spans="5:13" ht="14.25" thickBot="1">
      <c r="E23" s="203"/>
      <c r="G23" s="21" t="s">
        <v>57</v>
      </c>
      <c r="H23" s="22">
        <f t="shared" si="5"/>
        <v>39814</v>
      </c>
      <c r="I23" s="23">
        <v>2009</v>
      </c>
      <c r="J23" s="14"/>
      <c r="K23" s="15" t="s">
        <v>64</v>
      </c>
      <c r="L23" s="16">
        <f t="shared" si="3"/>
        <v>27030</v>
      </c>
      <c r="M23" s="17">
        <v>1974</v>
      </c>
    </row>
    <row r="24" spans="5:13" ht="14.25" thickTop="1">
      <c r="E24" s="203"/>
      <c r="G24" s="18" t="s">
        <v>59</v>
      </c>
      <c r="H24" s="19">
        <f t="shared" si="5"/>
        <v>39448</v>
      </c>
      <c r="I24" s="20">
        <v>2008</v>
      </c>
      <c r="J24" s="14"/>
      <c r="K24" s="15" t="s">
        <v>66</v>
      </c>
      <c r="L24" s="16">
        <f t="shared" si="3"/>
        <v>26665</v>
      </c>
      <c r="M24" s="17">
        <v>1973</v>
      </c>
    </row>
    <row r="25" spans="5:13">
      <c r="E25" s="203"/>
      <c r="G25" s="15" t="s">
        <v>61</v>
      </c>
      <c r="H25" s="16">
        <f t="shared" si="5"/>
        <v>39083</v>
      </c>
      <c r="I25" s="17">
        <v>2007</v>
      </c>
      <c r="J25" s="14"/>
      <c r="K25" s="15" t="s">
        <v>68</v>
      </c>
      <c r="L25" s="16">
        <f t="shared" si="3"/>
        <v>26299</v>
      </c>
      <c r="M25" s="17">
        <v>1972</v>
      </c>
    </row>
    <row r="26" spans="5:13" ht="14.25" thickBot="1">
      <c r="E26" s="203"/>
      <c r="G26" s="15" t="s">
        <v>63</v>
      </c>
      <c r="H26" s="16">
        <f t="shared" si="5"/>
        <v>38718</v>
      </c>
      <c r="I26" s="17">
        <v>2006</v>
      </c>
      <c r="J26" s="14"/>
      <c r="K26" s="85" t="s">
        <v>70</v>
      </c>
      <c r="L26" s="86">
        <f t="shared" si="3"/>
        <v>25934</v>
      </c>
      <c r="M26" s="84">
        <v>1971</v>
      </c>
    </row>
    <row r="27" spans="5:13" ht="13.9" customHeight="1" thickTop="1">
      <c r="E27" s="203"/>
      <c r="G27" s="15" t="s">
        <v>65</v>
      </c>
      <c r="H27" s="16">
        <f t="shared" si="5"/>
        <v>38353</v>
      </c>
      <c r="I27" s="17">
        <v>2005</v>
      </c>
      <c r="J27" s="14"/>
      <c r="K27" s="87" t="s">
        <v>72</v>
      </c>
      <c r="L27" s="88">
        <f t="shared" si="3"/>
        <v>25569</v>
      </c>
      <c r="M27" s="89">
        <v>1970</v>
      </c>
    </row>
    <row r="28" spans="5:13" ht="14.45" customHeight="1" thickBot="1">
      <c r="E28" s="203"/>
      <c r="G28" s="85" t="s">
        <v>67</v>
      </c>
      <c r="H28" s="86">
        <f t="shared" si="5"/>
        <v>37987</v>
      </c>
      <c r="I28" s="84">
        <v>2004</v>
      </c>
      <c r="J28" s="14"/>
      <c r="K28" s="15" t="s">
        <v>74</v>
      </c>
      <c r="L28" s="16">
        <f t="shared" si="3"/>
        <v>25204</v>
      </c>
      <c r="M28" s="17">
        <v>1969</v>
      </c>
    </row>
    <row r="29" spans="5:13" ht="14.25" thickTop="1">
      <c r="E29" s="203"/>
      <c r="G29" s="35" t="s">
        <v>69</v>
      </c>
      <c r="H29" s="36">
        <f t="shared" si="5"/>
        <v>37622</v>
      </c>
      <c r="I29" s="34">
        <v>2003</v>
      </c>
      <c r="J29" s="14"/>
      <c r="K29" s="15" t="s">
        <v>76</v>
      </c>
      <c r="L29" s="16">
        <f t="shared" si="3"/>
        <v>24838</v>
      </c>
      <c r="M29" s="17">
        <v>1968</v>
      </c>
    </row>
    <row r="30" spans="5:13">
      <c r="E30" s="203"/>
      <c r="G30" s="15" t="s">
        <v>71</v>
      </c>
      <c r="H30" s="16">
        <f t="shared" si="5"/>
        <v>37257</v>
      </c>
      <c r="I30" s="17">
        <v>2002</v>
      </c>
      <c r="J30" s="14"/>
      <c r="K30" s="15" t="s">
        <v>78</v>
      </c>
      <c r="L30" s="16">
        <f t="shared" si="3"/>
        <v>24473</v>
      </c>
      <c r="M30" s="17">
        <v>1967</v>
      </c>
    </row>
    <row r="31" spans="5:13" ht="14.25" thickBot="1">
      <c r="E31" s="203"/>
      <c r="G31" s="15" t="s">
        <v>73</v>
      </c>
      <c r="H31" s="16">
        <f t="shared" si="5"/>
        <v>36892</v>
      </c>
      <c r="I31" s="17">
        <v>2001</v>
      </c>
      <c r="J31" s="14"/>
      <c r="K31" s="21" t="s">
        <v>80</v>
      </c>
      <c r="L31" s="22">
        <f t="shared" si="3"/>
        <v>24108</v>
      </c>
      <c r="M31" s="23">
        <v>1966</v>
      </c>
    </row>
    <row r="32" spans="5:13" ht="14.25" thickTop="1">
      <c r="E32" s="203"/>
      <c r="G32" s="15" t="s">
        <v>75</v>
      </c>
      <c r="H32" s="16">
        <f t="shared" si="5"/>
        <v>36526</v>
      </c>
      <c r="I32" s="17">
        <v>2000</v>
      </c>
      <c r="J32" s="14"/>
      <c r="K32" s="24" t="s">
        <v>82</v>
      </c>
      <c r="L32" s="25">
        <f t="shared" si="3"/>
        <v>23743</v>
      </c>
      <c r="M32" s="26">
        <v>1965</v>
      </c>
    </row>
    <row r="33" spans="5:13" ht="14.25" thickBot="1">
      <c r="E33" s="203"/>
      <c r="G33" s="21" t="s">
        <v>77</v>
      </c>
      <c r="H33" s="22">
        <f t="shared" si="5"/>
        <v>36161</v>
      </c>
      <c r="I33" s="23">
        <v>1999</v>
      </c>
      <c r="J33" s="14"/>
      <c r="K33" s="15" t="s">
        <v>84</v>
      </c>
      <c r="L33" s="16">
        <f t="shared" si="3"/>
        <v>23377</v>
      </c>
      <c r="M33" s="17">
        <v>1964</v>
      </c>
    </row>
    <row r="34" spans="5:13" ht="14.25" thickTop="1">
      <c r="E34" s="203"/>
      <c r="G34" s="18" t="s">
        <v>79</v>
      </c>
      <c r="H34" s="19">
        <f t="shared" si="5"/>
        <v>35796</v>
      </c>
      <c r="I34" s="20">
        <v>1998</v>
      </c>
      <c r="J34" s="14"/>
      <c r="K34" s="15" t="s">
        <v>86</v>
      </c>
      <c r="L34" s="16">
        <f t="shared" si="3"/>
        <v>23012</v>
      </c>
      <c r="M34" s="17">
        <v>1963</v>
      </c>
    </row>
    <row r="35" spans="5:13">
      <c r="E35" s="203"/>
      <c r="G35" s="15" t="s">
        <v>81</v>
      </c>
      <c r="H35" s="16">
        <f t="shared" si="5"/>
        <v>35431</v>
      </c>
      <c r="I35" s="17">
        <v>1997</v>
      </c>
      <c r="J35" s="14"/>
      <c r="K35" s="15" t="s">
        <v>88</v>
      </c>
      <c r="L35" s="16">
        <f t="shared" si="3"/>
        <v>22647</v>
      </c>
      <c r="M35" s="17">
        <v>1962</v>
      </c>
    </row>
    <row r="36" spans="5:13" ht="14.25" thickBot="1">
      <c r="E36" s="203"/>
      <c r="G36" s="15" t="s">
        <v>83</v>
      </c>
      <c r="H36" s="16">
        <f t="shared" si="5"/>
        <v>35065</v>
      </c>
      <c r="I36" s="17">
        <v>1996</v>
      </c>
      <c r="J36" s="14"/>
      <c r="K36" s="85" t="s">
        <v>90</v>
      </c>
      <c r="L36" s="86">
        <f t="shared" si="3"/>
        <v>22282</v>
      </c>
      <c r="M36" s="84">
        <v>1961</v>
      </c>
    </row>
    <row r="37" spans="5:13" ht="15" thickTop="1" thickBot="1">
      <c r="E37" s="204"/>
      <c r="G37" s="15" t="s">
        <v>85</v>
      </c>
      <c r="H37" s="16">
        <f t="shared" si="5"/>
        <v>34700</v>
      </c>
      <c r="I37" s="17">
        <v>1995</v>
      </c>
      <c r="J37" s="14"/>
      <c r="K37" s="87" t="s">
        <v>92</v>
      </c>
      <c r="L37" s="88">
        <f t="shared" ref="L37:L38" si="6">VALUE(CONCATENATE(M37,"/",1,"/",1))</f>
        <v>21916</v>
      </c>
      <c r="M37" s="89">
        <v>1960</v>
      </c>
    </row>
    <row r="38" spans="5:13" ht="14.25" thickTop="1">
      <c r="G38" s="27" t="s">
        <v>87</v>
      </c>
      <c r="H38" s="28">
        <f t="shared" si="5"/>
        <v>34335</v>
      </c>
      <c r="I38" s="29">
        <v>1994</v>
      </c>
      <c r="K38" s="27" t="s">
        <v>149</v>
      </c>
      <c r="L38" s="28">
        <f t="shared" si="6"/>
        <v>21551</v>
      </c>
      <c r="M38" s="29">
        <v>1959</v>
      </c>
    </row>
  </sheetData>
  <mergeCells count="4">
    <mergeCell ref="M7:M8"/>
    <mergeCell ref="E3:E37"/>
    <mergeCell ref="G3:I3"/>
    <mergeCell ref="I12:I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Q87"/>
  <sheetViews>
    <sheetView showGridLines="0" zoomScale="80" zoomScaleNormal="80" workbookViewId="0">
      <selection activeCell="C17" sqref="C17:E17"/>
    </sheetView>
  </sheetViews>
  <sheetFormatPr defaultColWidth="9" defaultRowHeight="14.25"/>
  <cols>
    <col min="1" max="1" width="12.625" style="1" customWidth="1"/>
    <col min="2" max="2" width="10.625" style="1" customWidth="1"/>
    <col min="3" max="3" width="22.375" style="1" customWidth="1"/>
    <col min="4" max="4" width="18.625" style="1" customWidth="1"/>
    <col min="5" max="5" width="5.625" style="1" customWidth="1"/>
    <col min="6" max="6" width="6.375" style="1" customWidth="1"/>
    <col min="7" max="7" width="13.5" style="1" customWidth="1"/>
    <col min="8" max="8" width="3.25" style="1" customWidth="1"/>
    <col min="9" max="9" width="11.375" style="1" customWidth="1"/>
    <col min="10" max="10" width="10.375" style="1" customWidth="1"/>
    <col min="11" max="11" width="5.625" style="1" customWidth="1"/>
    <col min="12" max="12" width="9" style="1"/>
    <col min="13" max="13" width="42.625" style="1" bestFit="1" customWidth="1"/>
    <col min="14" max="16384" width="9" style="1"/>
  </cols>
  <sheetData>
    <row r="1" spans="1:12">
      <c r="J1" s="5"/>
    </row>
    <row r="2" spans="1:12" s="2" customFormat="1" ht="24" customHeight="1">
      <c r="A2" s="232" t="s">
        <v>0</v>
      </c>
      <c r="B2" s="232"/>
      <c r="C2" s="232"/>
      <c r="D2" s="232"/>
      <c r="E2" s="232"/>
      <c r="F2" s="232"/>
      <c r="G2" s="232"/>
      <c r="H2" s="232"/>
      <c r="I2" s="232"/>
      <c r="J2" s="232"/>
      <c r="K2" s="4"/>
    </row>
    <row r="3" spans="1:12" ht="24" customHeight="1">
      <c r="A3" s="37"/>
      <c r="B3" s="37"/>
      <c r="C3" s="37"/>
      <c r="D3" s="37"/>
      <c r="E3" s="37"/>
      <c r="F3" s="37"/>
      <c r="G3" s="37"/>
      <c r="H3" s="37"/>
      <c r="I3" s="37"/>
      <c r="J3" s="37"/>
    </row>
    <row r="4" spans="1:12" ht="24" customHeight="1">
      <c r="A4" s="178" t="s">
        <v>173</v>
      </c>
      <c r="B4" s="178"/>
      <c r="C4" s="178"/>
      <c r="D4" s="178"/>
      <c r="E4" s="178"/>
      <c r="F4" s="178"/>
      <c r="G4" s="178"/>
      <c r="H4" s="178"/>
      <c r="I4" s="178"/>
      <c r="J4" s="178"/>
      <c r="K4" s="6"/>
      <c r="L4" s="6"/>
    </row>
    <row r="5" spans="1:12" ht="24" customHeight="1">
      <c r="A5" s="37"/>
      <c r="B5" s="37"/>
      <c r="C5" s="37"/>
      <c r="D5" s="178" t="s">
        <v>180</v>
      </c>
      <c r="E5" s="178"/>
      <c r="F5" s="178"/>
      <c r="G5" s="178"/>
      <c r="H5" s="178"/>
      <c r="I5" s="178"/>
      <c r="J5" s="37"/>
    </row>
    <row r="6" spans="1:12" ht="24" customHeight="1">
      <c r="A6" s="37"/>
      <c r="B6" s="37"/>
      <c r="C6" s="37"/>
      <c r="D6" s="233" t="s">
        <v>179</v>
      </c>
      <c r="E6" s="233"/>
      <c r="F6" s="141" t="s">
        <v>177</v>
      </c>
      <c r="G6" s="37"/>
      <c r="H6" s="37"/>
      <c r="I6" s="37"/>
      <c r="J6" s="37" t="s">
        <v>118</v>
      </c>
    </row>
    <row r="7" spans="1:12" ht="24" customHeight="1">
      <c r="A7" s="37"/>
      <c r="B7" s="37"/>
      <c r="C7" s="37"/>
      <c r="D7" s="236" t="s">
        <v>174</v>
      </c>
      <c r="E7" s="236"/>
      <c r="F7" s="240" t="s">
        <v>121</v>
      </c>
      <c r="G7" s="240"/>
      <c r="H7" s="240"/>
      <c r="I7" s="240"/>
      <c r="J7" s="240"/>
    </row>
    <row r="8" spans="1:12" ht="24" customHeight="1">
      <c r="A8" s="37"/>
      <c r="B8" s="37"/>
      <c r="C8" s="37"/>
      <c r="D8" s="236" t="s">
        <v>175</v>
      </c>
      <c r="E8" s="236"/>
      <c r="F8" s="141" t="s">
        <v>3</v>
      </c>
      <c r="G8" s="37"/>
      <c r="H8" s="37"/>
      <c r="I8" s="37"/>
      <c r="J8" s="37"/>
    </row>
    <row r="9" spans="1:12" ht="24" customHeight="1">
      <c r="A9" s="37"/>
      <c r="B9" s="37"/>
      <c r="C9" s="37"/>
      <c r="D9" s="236" t="s">
        <v>176</v>
      </c>
      <c r="E9" s="236"/>
      <c r="F9" s="238" t="s">
        <v>22</v>
      </c>
      <c r="G9" s="239"/>
      <c r="H9" s="74"/>
      <c r="I9" s="74"/>
      <c r="J9" s="37" t="s">
        <v>117</v>
      </c>
    </row>
    <row r="10" spans="1:12" ht="24" customHeight="1">
      <c r="A10" s="37"/>
      <c r="B10" s="37"/>
      <c r="C10" s="37"/>
      <c r="D10" s="37"/>
      <c r="E10" s="37"/>
      <c r="F10" s="37"/>
      <c r="G10" s="37"/>
      <c r="H10" s="37"/>
      <c r="I10" s="37"/>
      <c r="J10" s="37"/>
    </row>
    <row r="11" spans="1:12" ht="24" customHeight="1">
      <c r="A11" s="236" t="s">
        <v>138</v>
      </c>
      <c r="B11" s="236"/>
      <c r="C11" s="37"/>
      <c r="D11" s="37"/>
      <c r="E11" s="37"/>
      <c r="F11" s="37"/>
      <c r="G11" s="37"/>
      <c r="H11" s="37"/>
      <c r="I11" s="37"/>
      <c r="J11" s="37"/>
    </row>
    <row r="12" spans="1:12" ht="24" customHeight="1">
      <c r="A12" s="236" t="s">
        <v>178</v>
      </c>
      <c r="B12" s="236"/>
      <c r="C12" s="236"/>
      <c r="D12" s="236"/>
      <c r="E12" s="236"/>
      <c r="F12" s="236"/>
      <c r="G12" s="236"/>
      <c r="H12" s="236"/>
      <c r="I12" s="236"/>
      <c r="J12" s="236"/>
    </row>
    <row r="13" spans="1:12" ht="24" customHeight="1">
      <c r="A13" s="236" t="s">
        <v>145</v>
      </c>
      <c r="B13" s="236"/>
      <c r="C13" s="236"/>
      <c r="D13" s="164"/>
      <c r="E13" s="164"/>
      <c r="F13" s="164"/>
      <c r="G13" s="164"/>
      <c r="H13" s="164"/>
      <c r="I13" s="164"/>
      <c r="J13" s="37"/>
    </row>
    <row r="14" spans="1:12" ht="24" customHeight="1">
      <c r="A14" s="37"/>
      <c r="B14" s="37"/>
      <c r="C14" s="37"/>
      <c r="D14" s="37"/>
      <c r="E14" s="37"/>
      <c r="F14" s="37"/>
      <c r="G14" s="37"/>
      <c r="H14" s="37"/>
      <c r="I14" s="37"/>
      <c r="J14" s="43" t="s">
        <v>167</v>
      </c>
    </row>
    <row r="15" spans="1:12" ht="24" customHeight="1">
      <c r="A15" s="237" t="s">
        <v>170</v>
      </c>
      <c r="B15" s="237"/>
      <c r="C15" s="242" t="s">
        <v>162</v>
      </c>
      <c r="D15" s="243"/>
      <c r="E15" s="244"/>
      <c r="F15" s="234" t="s">
        <v>4</v>
      </c>
      <c r="G15" s="235"/>
      <c r="H15" s="251" t="s">
        <v>5</v>
      </c>
      <c r="I15" s="252"/>
      <c r="J15" s="253"/>
    </row>
    <row r="16" spans="1:12" ht="24" customHeight="1">
      <c r="A16" s="237" t="s">
        <v>171</v>
      </c>
      <c r="B16" s="237"/>
      <c r="C16" s="242" t="s">
        <v>122</v>
      </c>
      <c r="D16" s="243"/>
      <c r="E16" s="244"/>
      <c r="F16" s="234" t="s">
        <v>6</v>
      </c>
      <c r="G16" s="235"/>
      <c r="H16" s="251" t="s">
        <v>7</v>
      </c>
      <c r="I16" s="252"/>
      <c r="J16" s="253"/>
    </row>
    <row r="17" spans="1:13" ht="24" customHeight="1">
      <c r="A17" s="237" t="s">
        <v>172</v>
      </c>
      <c r="B17" s="237"/>
      <c r="C17" s="242" t="s">
        <v>123</v>
      </c>
      <c r="D17" s="243"/>
      <c r="E17" s="244"/>
      <c r="F17" s="234" t="s">
        <v>8</v>
      </c>
      <c r="G17" s="235"/>
      <c r="H17" s="212" t="s">
        <v>21</v>
      </c>
      <c r="I17" s="254"/>
      <c r="J17" s="213"/>
    </row>
    <row r="18" spans="1:13" ht="20.100000000000001" customHeight="1">
      <c r="A18" s="37"/>
      <c r="B18" s="37"/>
      <c r="C18" s="37"/>
      <c r="D18" s="37"/>
      <c r="E18" s="37"/>
      <c r="F18" s="37"/>
      <c r="G18" s="37"/>
      <c r="H18" s="37"/>
      <c r="I18" s="37"/>
      <c r="J18" s="37"/>
    </row>
    <row r="19" spans="1:13" s="5" customFormat="1" ht="20.100000000000001" customHeight="1">
      <c r="A19" s="118" t="s">
        <v>9</v>
      </c>
      <c r="B19" s="197" t="s">
        <v>10</v>
      </c>
      <c r="C19" s="197"/>
      <c r="D19" s="197"/>
      <c r="E19" s="221" t="s">
        <v>11</v>
      </c>
      <c r="F19" s="222"/>
      <c r="G19" s="221" t="s">
        <v>12</v>
      </c>
      <c r="H19" s="245"/>
      <c r="I19" s="245"/>
      <c r="J19" s="222"/>
    </row>
    <row r="20" spans="1:13" ht="20.100000000000001" customHeight="1">
      <c r="A20" s="131" t="s">
        <v>13</v>
      </c>
      <c r="B20" s="227" t="s">
        <v>14</v>
      </c>
      <c r="C20" s="227"/>
      <c r="D20" s="227"/>
      <c r="E20" s="223" t="s">
        <v>15</v>
      </c>
      <c r="F20" s="224"/>
      <c r="G20" s="132">
        <v>39326</v>
      </c>
      <c r="H20" s="133" t="s">
        <v>28</v>
      </c>
      <c r="I20" s="134">
        <v>40026</v>
      </c>
      <c r="J20" s="135" t="s">
        <v>119</v>
      </c>
      <c r="L20" s="219"/>
      <c r="M20" s="1" t="s">
        <v>125</v>
      </c>
    </row>
    <row r="21" spans="1:13" ht="20.100000000000001" customHeight="1" thickBot="1">
      <c r="A21" s="136" t="s">
        <v>16</v>
      </c>
      <c r="B21" s="228" t="s">
        <v>17</v>
      </c>
      <c r="C21" s="228"/>
      <c r="D21" s="228"/>
      <c r="E21" s="225" t="s">
        <v>15</v>
      </c>
      <c r="F21" s="226"/>
      <c r="G21" s="137">
        <v>42248</v>
      </c>
      <c r="H21" s="138" t="s">
        <v>28</v>
      </c>
      <c r="I21" s="139">
        <v>42887</v>
      </c>
      <c r="J21" s="140" t="s">
        <v>120</v>
      </c>
      <c r="L21" s="165"/>
      <c r="M21" s="7" t="s">
        <v>23</v>
      </c>
    </row>
    <row r="22" spans="1:13" ht="20.100000000000001" customHeight="1">
      <c r="A22" s="105" t="s">
        <v>152</v>
      </c>
      <c r="B22" s="229" t="s">
        <v>151</v>
      </c>
      <c r="C22" s="229"/>
      <c r="D22" s="229"/>
      <c r="E22" s="214" t="s">
        <v>15</v>
      </c>
      <c r="F22" s="215"/>
      <c r="G22" s="106">
        <v>40269</v>
      </c>
      <c r="H22" s="107" t="s">
        <v>28</v>
      </c>
      <c r="I22" s="108">
        <v>40969</v>
      </c>
      <c r="J22" s="109" t="s">
        <v>161</v>
      </c>
      <c r="M22" s="7"/>
    </row>
    <row r="23" spans="1:13" ht="20.100000000000001" customHeight="1">
      <c r="A23" s="110" t="s">
        <v>153</v>
      </c>
      <c r="B23" s="216" t="s">
        <v>154</v>
      </c>
      <c r="C23" s="216"/>
      <c r="D23" s="216"/>
      <c r="E23" s="212" t="s">
        <v>15</v>
      </c>
      <c r="F23" s="213"/>
      <c r="G23" s="111">
        <v>41000</v>
      </c>
      <c r="H23" s="112" t="s">
        <v>28</v>
      </c>
      <c r="I23" s="113">
        <v>41640</v>
      </c>
      <c r="J23" s="114" t="s">
        <v>120</v>
      </c>
    </row>
    <row r="24" spans="1:13" ht="20.100000000000001" customHeight="1">
      <c r="A24" s="110" t="s">
        <v>106</v>
      </c>
      <c r="B24" s="216" t="s">
        <v>155</v>
      </c>
      <c r="C24" s="216"/>
      <c r="D24" s="216"/>
      <c r="E24" s="212" t="s">
        <v>156</v>
      </c>
      <c r="F24" s="213"/>
      <c r="G24" s="111">
        <v>41730</v>
      </c>
      <c r="H24" s="112" t="s">
        <v>28</v>
      </c>
      <c r="I24" s="113">
        <v>41913</v>
      </c>
      <c r="J24" s="114" t="s">
        <v>157</v>
      </c>
    </row>
    <row r="25" spans="1:13" ht="20.100000000000001" customHeight="1">
      <c r="A25" s="110" t="s">
        <v>158</v>
      </c>
      <c r="B25" s="216" t="s">
        <v>159</v>
      </c>
      <c r="C25" s="216"/>
      <c r="D25" s="216"/>
      <c r="E25" s="212" t="s">
        <v>156</v>
      </c>
      <c r="F25" s="213"/>
      <c r="G25" s="111">
        <v>42005</v>
      </c>
      <c r="H25" s="112" t="s">
        <v>28</v>
      </c>
      <c r="I25" s="113">
        <v>43344</v>
      </c>
      <c r="J25" s="114" t="s">
        <v>160</v>
      </c>
    </row>
    <row r="26" spans="1:13" ht="20.100000000000001" customHeight="1">
      <c r="A26" s="49"/>
      <c r="B26" s="220"/>
      <c r="C26" s="220"/>
      <c r="D26" s="220"/>
      <c r="E26" s="210"/>
      <c r="F26" s="211"/>
      <c r="G26" s="75"/>
      <c r="H26" s="76"/>
      <c r="I26" s="76"/>
      <c r="J26" s="77"/>
    </row>
    <row r="27" spans="1:13" ht="20.100000000000001" customHeight="1">
      <c r="A27" s="49"/>
      <c r="B27" s="220"/>
      <c r="C27" s="220"/>
      <c r="D27" s="220"/>
      <c r="E27" s="210"/>
      <c r="F27" s="211"/>
      <c r="G27" s="75"/>
      <c r="H27" s="76"/>
      <c r="I27" s="76"/>
      <c r="J27" s="77"/>
    </row>
    <row r="28" spans="1:13" ht="20.100000000000001" customHeight="1">
      <c r="A28" s="49"/>
      <c r="B28" s="220"/>
      <c r="C28" s="220"/>
      <c r="D28" s="220"/>
      <c r="E28" s="210"/>
      <c r="F28" s="211"/>
      <c r="G28" s="75"/>
      <c r="H28" s="76"/>
      <c r="I28" s="76"/>
      <c r="J28" s="77"/>
    </row>
    <row r="29" spans="1:13" ht="20.100000000000001" customHeight="1">
      <c r="A29" s="49"/>
      <c r="B29" s="220"/>
      <c r="C29" s="220"/>
      <c r="D29" s="220"/>
      <c r="E29" s="210"/>
      <c r="F29" s="211"/>
      <c r="G29" s="75"/>
      <c r="H29" s="76"/>
      <c r="I29" s="76"/>
      <c r="J29" s="77"/>
    </row>
    <row r="30" spans="1:13" ht="20.100000000000001" customHeight="1">
      <c r="A30" s="49"/>
      <c r="B30" s="220"/>
      <c r="C30" s="220"/>
      <c r="D30" s="220"/>
      <c r="E30" s="210"/>
      <c r="F30" s="211"/>
      <c r="G30" s="75"/>
      <c r="H30" s="76"/>
      <c r="I30" s="76"/>
      <c r="J30" s="77"/>
    </row>
    <row r="31" spans="1:13" ht="20.100000000000001" customHeight="1">
      <c r="A31" s="49"/>
      <c r="B31" s="220"/>
      <c r="C31" s="220"/>
      <c r="D31" s="220"/>
      <c r="E31" s="210"/>
      <c r="F31" s="211"/>
      <c r="G31" s="75"/>
      <c r="H31" s="76"/>
      <c r="I31" s="76"/>
      <c r="J31" s="77"/>
    </row>
    <row r="32" spans="1:13" ht="20.100000000000001" customHeight="1">
      <c r="A32" s="49"/>
      <c r="B32" s="220"/>
      <c r="C32" s="220"/>
      <c r="D32" s="220"/>
      <c r="E32" s="210"/>
      <c r="F32" s="211"/>
      <c r="G32" s="75"/>
      <c r="H32" s="76"/>
      <c r="I32" s="76"/>
      <c r="J32" s="77"/>
    </row>
    <row r="33" spans="1:17" ht="20.100000000000001" customHeight="1">
      <c r="A33" s="49"/>
      <c r="B33" s="220"/>
      <c r="C33" s="220"/>
      <c r="D33" s="220"/>
      <c r="E33" s="210"/>
      <c r="F33" s="211"/>
      <c r="G33" s="75"/>
      <c r="H33" s="76"/>
      <c r="I33" s="76"/>
      <c r="J33" s="77"/>
    </row>
    <row r="34" spans="1:17" ht="20.100000000000001" customHeight="1">
      <c r="A34" s="49"/>
      <c r="B34" s="220"/>
      <c r="C34" s="220"/>
      <c r="D34" s="220"/>
      <c r="E34" s="210"/>
      <c r="F34" s="211"/>
      <c r="G34" s="75"/>
      <c r="H34" s="76"/>
      <c r="I34" s="76"/>
      <c r="J34" s="77"/>
    </row>
    <row r="35" spans="1:17" ht="20.100000000000001" customHeight="1">
      <c r="A35" s="49"/>
      <c r="B35" s="220"/>
      <c r="C35" s="220"/>
      <c r="D35" s="220"/>
      <c r="E35" s="210"/>
      <c r="F35" s="211"/>
      <c r="G35" s="75"/>
      <c r="H35" s="76"/>
      <c r="I35" s="76"/>
      <c r="J35" s="77"/>
    </row>
    <row r="36" spans="1:17" ht="20.100000000000001" customHeight="1">
      <c r="A36" s="49"/>
      <c r="B36" s="220"/>
      <c r="C36" s="220"/>
      <c r="D36" s="220"/>
      <c r="E36" s="210"/>
      <c r="F36" s="211"/>
      <c r="G36" s="75"/>
      <c r="H36" s="76"/>
      <c r="I36" s="76"/>
      <c r="J36" s="77"/>
    </row>
    <row r="37" spans="1:17" ht="20.100000000000001" customHeight="1">
      <c r="A37" s="49"/>
      <c r="B37" s="220"/>
      <c r="C37" s="220"/>
      <c r="D37" s="220"/>
      <c r="E37" s="210"/>
      <c r="F37" s="211"/>
      <c r="G37" s="75"/>
      <c r="H37" s="76"/>
      <c r="I37" s="76"/>
      <c r="J37" s="77"/>
    </row>
    <row r="38" spans="1:17" ht="20.100000000000001" customHeight="1">
      <c r="A38" s="185"/>
      <c r="B38" s="186"/>
      <c r="C38" s="186"/>
      <c r="D38" s="187"/>
      <c r="E38" s="246"/>
      <c r="F38" s="247"/>
      <c r="G38" s="247"/>
      <c r="H38" s="247"/>
      <c r="I38" s="247"/>
      <c r="J38" s="248"/>
    </row>
    <row r="39" spans="1:17" ht="20.100000000000001" customHeight="1">
      <c r="A39" s="188"/>
      <c r="B39" s="189"/>
      <c r="C39" s="189"/>
      <c r="D39" s="190"/>
      <c r="E39" s="249" t="s">
        <v>166</v>
      </c>
      <c r="F39" s="233"/>
      <c r="G39" s="233"/>
      <c r="H39" s="233"/>
      <c r="I39" s="233"/>
      <c r="J39" s="250"/>
    </row>
    <row r="40" spans="1:17" ht="20.100000000000001" customHeight="1">
      <c r="A40" s="257"/>
      <c r="B40" s="258"/>
      <c r="C40" s="258"/>
      <c r="D40" s="259"/>
      <c r="E40" s="78"/>
      <c r="F40" s="79" t="s">
        <v>165</v>
      </c>
      <c r="G40" s="80"/>
      <c r="H40" s="80"/>
      <c r="I40" s="80"/>
      <c r="J40" s="81"/>
      <c r="K40" s="83"/>
    </row>
    <row r="41" spans="1:17" ht="20.100000000000001" customHeight="1">
      <c r="A41" s="180" t="s">
        <v>139</v>
      </c>
      <c r="B41" s="181"/>
      <c r="C41" s="181"/>
      <c r="D41" s="181"/>
      <c r="E41" s="181"/>
      <c r="F41" s="181"/>
      <c r="G41" s="181"/>
      <c r="H41" s="181"/>
      <c r="I41" s="181"/>
      <c r="J41" s="181"/>
      <c r="K41" s="164"/>
      <c r="L41" s="164"/>
      <c r="M41" s="164"/>
      <c r="N41" s="37"/>
      <c r="O41" s="47"/>
      <c r="P41" s="47"/>
      <c r="Q41" s="37"/>
    </row>
    <row r="42" spans="1:17" ht="20.100000000000001" customHeight="1">
      <c r="A42" s="163" t="s">
        <v>164</v>
      </c>
      <c r="B42" s="163"/>
      <c r="C42" s="163"/>
      <c r="D42" s="163"/>
      <c r="E42" s="163"/>
      <c r="F42" s="163"/>
      <c r="G42" s="163"/>
      <c r="H42" s="163"/>
      <c r="I42" s="163"/>
      <c r="J42" s="163"/>
      <c r="K42" s="163"/>
      <c r="L42" s="163"/>
      <c r="M42" s="163"/>
      <c r="N42" s="163"/>
      <c r="O42" s="163"/>
      <c r="P42" s="163"/>
      <c r="Q42" s="163"/>
    </row>
    <row r="43" spans="1:17" ht="20.100000000000001" customHeight="1">
      <c r="A43" s="142" t="s">
        <v>143</v>
      </c>
      <c r="B43" s="46"/>
      <c r="C43" s="46"/>
      <c r="D43" s="46"/>
      <c r="E43" s="46"/>
      <c r="F43" s="46"/>
      <c r="G43" s="46"/>
      <c r="H43" s="46"/>
      <c r="I43" s="46"/>
      <c r="J43" s="46"/>
      <c r="K43" s="46"/>
      <c r="L43" s="46"/>
      <c r="M43" s="46"/>
      <c r="N43" s="46"/>
      <c r="O43" s="46"/>
      <c r="P43" s="46"/>
      <c r="Q43" s="46"/>
    </row>
    <row r="44" spans="1:17" ht="20.100000000000001" customHeight="1">
      <c r="A44" s="51" t="s">
        <v>18</v>
      </c>
      <c r="B44" s="230" t="s">
        <v>127</v>
      </c>
      <c r="C44" s="231"/>
      <c r="D44" s="37"/>
      <c r="E44" s="37"/>
      <c r="F44" s="37"/>
      <c r="G44" s="37"/>
      <c r="H44" s="37"/>
      <c r="I44" s="37"/>
      <c r="J44" s="37"/>
    </row>
    <row r="45" spans="1:17" ht="24" customHeight="1">
      <c r="A45" s="152" t="s">
        <v>19</v>
      </c>
      <c r="B45" s="146"/>
      <c r="C45" s="146"/>
      <c r="D45" s="146"/>
      <c r="E45" s="146"/>
      <c r="F45" s="146"/>
      <c r="G45" s="146"/>
      <c r="H45" s="146"/>
      <c r="I45" s="146"/>
      <c r="J45" s="146"/>
    </row>
    <row r="46" spans="1:17" ht="24" customHeight="1">
      <c r="A46" s="37"/>
      <c r="B46" s="37"/>
      <c r="C46" s="37"/>
      <c r="D46" s="37"/>
      <c r="E46" s="72" t="s">
        <v>20</v>
      </c>
      <c r="F46" s="255" t="s">
        <v>163</v>
      </c>
      <c r="G46" s="256"/>
      <c r="H46" s="256"/>
      <c r="I46" s="256"/>
      <c r="J46" s="37" t="s">
        <v>132</v>
      </c>
      <c r="K46" s="8"/>
      <c r="L46" s="217"/>
      <c r="M46" s="218"/>
    </row>
    <row r="47" spans="1:17" ht="20.100000000000001" customHeight="1">
      <c r="L47" s="217"/>
      <c r="M47" s="218"/>
    </row>
    <row r="48" spans="1:17" ht="20.100000000000001" customHeight="1"/>
    <row r="49" spans="1:10" ht="20.100000000000001" customHeight="1">
      <c r="A49" s="241"/>
      <c r="B49" s="165"/>
      <c r="C49" s="165"/>
      <c r="D49" s="165"/>
      <c r="E49" s="165"/>
      <c r="F49" s="165"/>
      <c r="G49" s="165"/>
      <c r="H49" s="165"/>
      <c r="I49" s="165"/>
      <c r="J49" s="165"/>
    </row>
    <row r="50" spans="1:10" ht="20.100000000000001" customHeight="1">
      <c r="A50" s="165"/>
      <c r="B50" s="165"/>
      <c r="C50" s="165"/>
      <c r="D50" s="165"/>
      <c r="E50" s="165"/>
      <c r="F50" s="165"/>
      <c r="G50" s="165"/>
      <c r="H50" s="165"/>
      <c r="I50" s="165"/>
      <c r="J50" s="165"/>
    </row>
    <row r="51" spans="1:10" ht="20.100000000000001" customHeight="1">
      <c r="A51" s="165"/>
      <c r="B51" s="165"/>
      <c r="C51" s="165"/>
      <c r="D51" s="165"/>
      <c r="E51" s="165"/>
      <c r="F51" s="165"/>
      <c r="G51" s="165"/>
      <c r="H51" s="165"/>
      <c r="I51" s="165"/>
      <c r="J51" s="165"/>
    </row>
    <row r="52" spans="1:10" ht="20.100000000000001" customHeight="1">
      <c r="A52" s="165"/>
      <c r="B52" s="165"/>
      <c r="C52" s="165"/>
      <c r="D52" s="165"/>
      <c r="E52" s="165"/>
      <c r="F52" s="165"/>
      <c r="G52" s="165"/>
      <c r="H52" s="165"/>
      <c r="I52" s="165"/>
      <c r="J52" s="165"/>
    </row>
    <row r="53" spans="1:10" ht="20.100000000000001" customHeight="1">
      <c r="A53" s="165"/>
      <c r="B53" s="165"/>
      <c r="C53" s="165"/>
      <c r="D53" s="165"/>
      <c r="E53" s="165"/>
      <c r="F53" s="165"/>
      <c r="G53" s="165"/>
      <c r="H53" s="165"/>
      <c r="I53" s="165"/>
      <c r="J53" s="165"/>
    </row>
    <row r="54" spans="1:10" ht="20.100000000000001" customHeight="1">
      <c r="A54" s="165"/>
      <c r="B54" s="165"/>
      <c r="C54" s="165"/>
      <c r="D54" s="165"/>
      <c r="E54" s="165"/>
      <c r="F54" s="165"/>
      <c r="G54" s="165"/>
      <c r="H54" s="165"/>
      <c r="I54" s="165"/>
      <c r="J54" s="165"/>
    </row>
    <row r="55" spans="1:10" ht="20.100000000000001" customHeight="1">
      <c r="A55" s="165"/>
      <c r="B55" s="165"/>
      <c r="C55" s="165"/>
      <c r="D55" s="165"/>
      <c r="E55" s="165"/>
      <c r="F55" s="165"/>
      <c r="G55" s="165"/>
      <c r="H55" s="165"/>
      <c r="I55" s="165"/>
      <c r="J55" s="165"/>
    </row>
    <row r="56" spans="1:10" ht="20.100000000000001" customHeight="1">
      <c r="A56" s="165"/>
      <c r="B56" s="165"/>
      <c r="C56" s="165"/>
      <c r="D56" s="165"/>
      <c r="E56" s="165"/>
      <c r="F56" s="165"/>
      <c r="G56" s="165"/>
      <c r="H56" s="165"/>
      <c r="I56" s="165"/>
      <c r="J56" s="165"/>
    </row>
    <row r="57" spans="1:10" ht="20.100000000000001" customHeight="1"/>
    <row r="58" spans="1:10" ht="20.100000000000001" customHeight="1"/>
    <row r="59" spans="1:10" ht="20.100000000000001" customHeight="1"/>
    <row r="60" spans="1:10" ht="20.100000000000001" customHeight="1"/>
    <row r="61" spans="1:10" ht="20.100000000000001" customHeight="1"/>
    <row r="62" spans="1:10" ht="20.100000000000001" customHeight="1"/>
    <row r="63" spans="1:10" ht="20.100000000000001" customHeight="1"/>
    <row r="64" spans="1:10"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sheetData>
  <sheetProtection algorithmName="SHA-512" hashValue="3/R35vapiAi66Mfe+aBY6dj5s6PZfF2HRrahtR5uE79i2rDl6zAO4ke04pnlUCgzEEXMaKqukfGpTGLQwn3IKQ==" saltValue="FcmQ/Gr0rBgwl7UgC/Wwjw==" spinCount="100000" sheet="1" objects="1" scenarios="1"/>
  <mergeCells count="75">
    <mergeCell ref="A49:J56"/>
    <mergeCell ref="C15:E15"/>
    <mergeCell ref="C16:E16"/>
    <mergeCell ref="C17:E17"/>
    <mergeCell ref="G19:J19"/>
    <mergeCell ref="E38:J38"/>
    <mergeCell ref="E39:J39"/>
    <mergeCell ref="B30:D30"/>
    <mergeCell ref="E34:F34"/>
    <mergeCell ref="F16:G16"/>
    <mergeCell ref="B37:D37"/>
    <mergeCell ref="H15:J15"/>
    <mergeCell ref="H16:J16"/>
    <mergeCell ref="H17:J17"/>
    <mergeCell ref="F46:I46"/>
    <mergeCell ref="A38:D40"/>
    <mergeCell ref="A2:J2"/>
    <mergeCell ref="D6:E6"/>
    <mergeCell ref="A4:J4"/>
    <mergeCell ref="F17:G17"/>
    <mergeCell ref="A12:J12"/>
    <mergeCell ref="A11:B11"/>
    <mergeCell ref="A15:B15"/>
    <mergeCell ref="F9:G9"/>
    <mergeCell ref="F7:J7"/>
    <mergeCell ref="D7:E7"/>
    <mergeCell ref="D8:E8"/>
    <mergeCell ref="D9:E9"/>
    <mergeCell ref="A13:I13"/>
    <mergeCell ref="F15:G15"/>
    <mergeCell ref="A17:B17"/>
    <mergeCell ref="A16:B16"/>
    <mergeCell ref="L47:M47"/>
    <mergeCell ref="E19:F19"/>
    <mergeCell ref="E20:F20"/>
    <mergeCell ref="E21:F21"/>
    <mergeCell ref="B19:D19"/>
    <mergeCell ref="B20:D20"/>
    <mergeCell ref="B21:D21"/>
    <mergeCell ref="B22:D22"/>
    <mergeCell ref="B25:D25"/>
    <mergeCell ref="B31:D31"/>
    <mergeCell ref="B32:D32"/>
    <mergeCell ref="B33:D33"/>
    <mergeCell ref="B26:D26"/>
    <mergeCell ref="B28:D28"/>
    <mergeCell ref="E36:F36"/>
    <mergeCell ref="B44:C44"/>
    <mergeCell ref="L46:M46"/>
    <mergeCell ref="L20:L21"/>
    <mergeCell ref="B27:D27"/>
    <mergeCell ref="E37:F37"/>
    <mergeCell ref="E33:F33"/>
    <mergeCell ref="B29:D29"/>
    <mergeCell ref="B34:D34"/>
    <mergeCell ref="B35:D35"/>
    <mergeCell ref="B36:D36"/>
    <mergeCell ref="E29:F29"/>
    <mergeCell ref="E30:F30"/>
    <mergeCell ref="E26:F26"/>
    <mergeCell ref="E27:F27"/>
    <mergeCell ref="E28:F28"/>
    <mergeCell ref="E31:F31"/>
    <mergeCell ref="E23:F23"/>
    <mergeCell ref="D5:I5"/>
    <mergeCell ref="A42:Q42"/>
    <mergeCell ref="A45:J45"/>
    <mergeCell ref="A41:M41"/>
    <mergeCell ref="E32:F32"/>
    <mergeCell ref="E35:F35"/>
    <mergeCell ref="E24:F24"/>
    <mergeCell ref="E25:F25"/>
    <mergeCell ref="E22:F22"/>
    <mergeCell ref="B23:D23"/>
    <mergeCell ref="B24:D24"/>
  </mergeCells>
  <phoneticPr fontId="1"/>
  <conditionalFormatting sqref="F46">
    <cfRule type="expression" dxfId="2" priority="1">
      <formula>F46&lt;&gt;""</formula>
    </cfRule>
  </conditionalFormatting>
  <conditionalFormatting sqref="G22:G25">
    <cfRule type="expression" dxfId="1" priority="4">
      <formula>G22&lt;&gt;""</formula>
    </cfRule>
  </conditionalFormatting>
  <conditionalFormatting sqref="I22:I25">
    <cfRule type="expression" dxfId="0" priority="2">
      <formula>I22&lt;&gt;""</formula>
    </cfRule>
  </conditionalFormatting>
  <pageMargins left="0.39370078740157483" right="0.39370078740157483" top="0.78740157480314965" bottom="0.39370078740157483" header="0.51181102362204722" footer="0.51181102362204722"/>
  <pageSetup paperSize="8" scale="83" orientation="landscape" cellComments="asDisplayed"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実務経験証明書</vt:lpstr>
      <vt:lpstr>早見表</vt:lpstr>
      <vt:lpstr>記入要領</vt:lpstr>
      <vt:lpstr>記入要領!Print_Area</vt:lpstr>
      <vt:lpstr>実務経験証明書!Print_Area</vt:lpstr>
      <vt:lpstr>職長欄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敏之 野田</cp:lastModifiedBy>
  <cp:lastPrinted>2026-01-15T05:18:41Z</cp:lastPrinted>
  <dcterms:created xsi:type="dcterms:W3CDTF">2010-06-11T06:55:55Z</dcterms:created>
  <dcterms:modified xsi:type="dcterms:W3CDTF">2026-01-16T00:01:11Z</dcterms:modified>
</cp:coreProperties>
</file>