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222\Share\0400_登録鳶・土工基幹技能者事業\0240_２０２４年度講習\0100_Ⅰ期 _2024年6月\000_ホームページ掲載\"/>
    </mc:Choice>
  </mc:AlternateContent>
  <xr:revisionPtr revIDLastSave="0" documentId="13_ncr:1_{87C3E0B5-6CC9-4BB5-B439-DB520285AC92}" xr6:coauthVersionLast="47" xr6:coauthVersionMax="47" xr10:uidLastSave="{00000000-0000-0000-0000-000000000000}"/>
  <bookViews>
    <workbookView xWindow="-120" yWindow="-120" windowWidth="29040" windowHeight="15720" xr2:uid="{00000000-000D-0000-FFFF-FFFF00000000}"/>
  </bookViews>
  <sheets>
    <sheet name="経歴証明書" sheetId="3" r:id="rId1"/>
    <sheet name="早見表" sheetId="4" state="hidden" r:id="rId2"/>
    <sheet name="記入要領" sheetId="1" r:id="rId3"/>
  </sheets>
  <definedNames>
    <definedName name="_xlnm.Print_Area" localSheetId="2">記入要領!$A$1:$M$44</definedName>
    <definedName name="_xlnm.Print_Area" localSheetId="0">経歴証明書!$B$1:$Q$47</definedName>
    <definedName name="職長欄">経歴証明書!$T$47:$T$50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4" l="1"/>
  <c r="L36" i="3"/>
  <c r="N36" i="3"/>
  <c r="S36" i="3"/>
  <c r="T36" i="3"/>
  <c r="U36" i="3"/>
  <c r="V36" i="3"/>
  <c r="H6" i="4"/>
  <c r="H7" i="4"/>
  <c r="L5" i="4"/>
  <c r="L4" i="4"/>
  <c r="L3" i="4"/>
  <c r="L38" i="4"/>
  <c r="H38" i="4"/>
  <c r="L37" i="4"/>
  <c r="H37" i="4"/>
  <c r="L36" i="4"/>
  <c r="H36" i="4"/>
  <c r="L35" i="4"/>
  <c r="H35" i="4"/>
  <c r="L34" i="4"/>
  <c r="H34" i="4"/>
  <c r="L33" i="4"/>
  <c r="H33" i="4"/>
  <c r="L32" i="4"/>
  <c r="H32" i="4"/>
  <c r="L31" i="4"/>
  <c r="H31" i="4"/>
  <c r="L30" i="4"/>
  <c r="H30" i="4"/>
  <c r="L29" i="4"/>
  <c r="H29" i="4"/>
  <c r="L28" i="4"/>
  <c r="H28" i="4"/>
  <c r="L27" i="4"/>
  <c r="H27" i="4"/>
  <c r="L26" i="4"/>
  <c r="H26" i="4"/>
  <c r="L25" i="4"/>
  <c r="H25" i="4"/>
  <c r="L24" i="4"/>
  <c r="H24" i="4"/>
  <c r="L23" i="4"/>
  <c r="H23" i="4"/>
  <c r="L22" i="4"/>
  <c r="H22" i="4"/>
  <c r="L21" i="4"/>
  <c r="H21" i="4"/>
  <c r="L20" i="4"/>
  <c r="H20" i="4"/>
  <c r="L19" i="4"/>
  <c r="H19" i="4"/>
  <c r="L18" i="4"/>
  <c r="H18" i="4"/>
  <c r="L17" i="4"/>
  <c r="H17" i="4"/>
  <c r="L16" i="4"/>
  <c r="H16" i="4"/>
  <c r="L15" i="4"/>
  <c r="H15" i="4"/>
  <c r="L14" i="4"/>
  <c r="H14" i="4"/>
  <c r="L13" i="4"/>
  <c r="H13" i="4"/>
  <c r="L12" i="4"/>
  <c r="H12" i="4"/>
  <c r="L11" i="4"/>
  <c r="H11" i="4"/>
  <c r="L10" i="4"/>
  <c r="H10" i="4"/>
  <c r="L9" i="4"/>
  <c r="H9" i="4"/>
  <c r="L8" i="4"/>
  <c r="H8" i="4"/>
  <c r="W40" i="3"/>
  <c r="V40" i="3"/>
  <c r="W39" i="3"/>
  <c r="V39" i="3"/>
  <c r="V37" i="3"/>
  <c r="W37" i="3" s="1"/>
  <c r="U37" i="3"/>
  <c r="T37" i="3"/>
  <c r="S37" i="3"/>
  <c r="N37" i="3"/>
  <c r="L37" i="3"/>
  <c r="V35" i="3"/>
  <c r="U35" i="3"/>
  <c r="T35" i="3"/>
  <c r="S35" i="3"/>
  <c r="N35" i="3"/>
  <c r="L35" i="3"/>
  <c r="V34" i="3"/>
  <c r="W34" i="3" s="1"/>
  <c r="U34" i="3"/>
  <c r="T34" i="3"/>
  <c r="S34" i="3"/>
  <c r="N34" i="3"/>
  <c r="L34" i="3"/>
  <c r="V33" i="3"/>
  <c r="W33" i="3" s="1"/>
  <c r="X33" i="3" s="1"/>
  <c r="U33" i="3"/>
  <c r="T33" i="3"/>
  <c r="S33" i="3"/>
  <c r="N33" i="3"/>
  <c r="L33" i="3"/>
  <c r="V32" i="3"/>
  <c r="U32" i="3"/>
  <c r="T32" i="3"/>
  <c r="S32" i="3"/>
  <c r="N32" i="3"/>
  <c r="L32" i="3"/>
  <c r="V31" i="3"/>
  <c r="U31" i="3"/>
  <c r="T31" i="3"/>
  <c r="S31" i="3"/>
  <c r="N31" i="3"/>
  <c r="L31" i="3"/>
  <c r="V30" i="3"/>
  <c r="W30" i="3" s="1"/>
  <c r="U30" i="3"/>
  <c r="T30" i="3"/>
  <c r="S30" i="3"/>
  <c r="N30" i="3"/>
  <c r="L30" i="3"/>
  <c r="V29" i="3"/>
  <c r="W29" i="3" s="1"/>
  <c r="X29" i="3" s="1"/>
  <c r="U29" i="3"/>
  <c r="T29" i="3"/>
  <c r="S29" i="3"/>
  <c r="N29" i="3"/>
  <c r="L29" i="3"/>
  <c r="V28" i="3"/>
  <c r="U28" i="3"/>
  <c r="T28" i="3"/>
  <c r="S28" i="3"/>
  <c r="N28" i="3"/>
  <c r="L28" i="3"/>
  <c r="V27" i="3"/>
  <c r="U27" i="3"/>
  <c r="T27" i="3"/>
  <c r="S27" i="3"/>
  <c r="N27" i="3"/>
  <c r="L27" i="3"/>
  <c r="V26" i="3"/>
  <c r="W26" i="3" s="1"/>
  <c r="U26" i="3"/>
  <c r="T26" i="3"/>
  <c r="S26" i="3"/>
  <c r="N26" i="3"/>
  <c r="L26" i="3"/>
  <c r="U25" i="3"/>
  <c r="V25" i="3" s="1"/>
  <c r="W25" i="3" s="1"/>
  <c r="X25" i="3" s="1"/>
  <c r="L25" i="3" s="1"/>
  <c r="T25" i="3"/>
  <c r="S25" i="3"/>
  <c r="U24" i="3"/>
  <c r="V24" i="3" s="1"/>
  <c r="T24" i="3"/>
  <c r="S24" i="3"/>
  <c r="U23" i="3"/>
  <c r="V23" i="3" s="1"/>
  <c r="T23" i="3"/>
  <c r="S23" i="3"/>
  <c r="U22" i="3"/>
  <c r="V22" i="3" s="1"/>
  <c r="W22" i="3" s="1"/>
  <c r="T22" i="3"/>
  <c r="U21" i="3"/>
  <c r="V21" i="3" s="1"/>
  <c r="W21" i="3" s="1"/>
  <c r="T21" i="3"/>
  <c r="S21" i="3"/>
  <c r="W36" i="3" l="1"/>
  <c r="X36" i="3" s="1"/>
  <c r="Z39" i="3"/>
  <c r="W24" i="3"/>
  <c r="X24" i="3" s="1"/>
  <c r="W32" i="3"/>
  <c r="X32" i="3" s="1"/>
  <c r="Y32" i="3" s="1"/>
  <c r="X34" i="3"/>
  <c r="Y34" i="3" s="1"/>
  <c r="V38" i="3"/>
  <c r="W28" i="3"/>
  <c r="X28" i="3" s="1"/>
  <c r="Y28" i="3" s="1"/>
  <c r="X37" i="3"/>
  <c r="Y37" i="3" s="1"/>
  <c r="Z40" i="3"/>
  <c r="X21" i="3"/>
  <c r="X22" i="3"/>
  <c r="W23" i="3"/>
  <c r="Y25" i="3"/>
  <c r="N25" i="3" s="1"/>
  <c r="X26" i="3"/>
  <c r="Y26" i="3" s="1"/>
  <c r="W27" i="3"/>
  <c r="Y29" i="3"/>
  <c r="X30" i="3"/>
  <c r="Y30" i="3" s="1"/>
  <c r="W31" i="3"/>
  <c r="X31" i="3" s="1"/>
  <c r="Y33" i="3"/>
  <c r="W35" i="3"/>
  <c r="X39" i="3"/>
  <c r="Y39" i="3" s="1"/>
  <c r="X40" i="3"/>
  <c r="Y40" i="3" s="1"/>
  <c r="Y36" i="3" l="1"/>
  <c r="Y24" i="3"/>
  <c r="N24" i="3" s="1"/>
  <c r="L24" i="3"/>
  <c r="Y22" i="3"/>
  <c r="N22" i="3" s="1"/>
  <c r="L22" i="3"/>
  <c r="W38" i="3"/>
  <c r="Z38" i="3" s="1"/>
  <c r="X27" i="3"/>
  <c r="Y27" i="3" s="1"/>
  <c r="Y31" i="3"/>
  <c r="Y21" i="3"/>
  <c r="X23" i="3"/>
  <c r="X35" i="3"/>
  <c r="Y35" i="3" s="1"/>
  <c r="X38" i="3" l="1"/>
  <c r="Y23" i="3"/>
  <c r="N23" i="3" s="1"/>
  <c r="L23" i="3"/>
  <c r="L38" i="3" l="1"/>
  <c r="L21" i="3"/>
  <c r="Y38" i="3"/>
  <c r="N38" i="3" l="1"/>
  <c r="N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5" authorId="0" shapeId="0" xr:uid="{6EF67547-BEE2-4572-86E9-5397B16202A1}">
      <text>
        <r>
          <rPr>
            <sz val="12"/>
            <color indexed="81"/>
            <rFont val="MS P ゴシック"/>
            <family val="3"/>
            <charset val="128"/>
          </rPr>
          <t>必ず自署で記入してください。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21" authorId="0" shapeId="0" xr:uid="{37C948A3-CA5B-4AA6-B503-357555907028}">
      <text>
        <r>
          <rPr>
            <sz val="12"/>
            <color indexed="10"/>
            <rFont val="MS P ゴシック"/>
            <family val="3"/>
            <charset val="128"/>
          </rPr>
          <t>①西暦で入力してください。
　（例）平成19年9月の場合
　　　　　　↓
　　　　「2007/9」と入力
　　</t>
        </r>
        <r>
          <rPr>
            <sz val="9"/>
            <color indexed="10"/>
            <rFont val="MS P ゴシック"/>
            <family val="3"/>
            <charset val="128"/>
          </rPr>
          <t xml:space="preserve">※表示上は、上記のとおり和暦も含めた表示
　　　　となります
</t>
        </r>
        <r>
          <rPr>
            <sz val="12"/>
            <color indexed="10"/>
            <rFont val="MS P ゴシック"/>
            <family val="3"/>
            <charset val="128"/>
          </rPr>
          <t xml:space="preserve">②右側（　）内の経験年数は、自動
　計算されます。
</t>
        </r>
        <r>
          <rPr>
            <sz val="9"/>
            <color indexed="10"/>
            <rFont val="MS P ゴシック"/>
            <family val="3"/>
            <charset val="128"/>
          </rPr>
          <t xml:space="preserve">
</t>
        </r>
      </text>
    </comment>
  </commentList>
</comments>
</file>

<file path=xl/sharedStrings.xml><?xml version="1.0" encoding="utf-8"?>
<sst xmlns="http://schemas.openxmlformats.org/spreadsheetml/2006/main" count="252" uniqueCount="157">
  <si>
    <t>別紙：２</t>
    <rPh sb="0" eb="2">
      <t>ベッシ</t>
    </rPh>
    <phoneticPr fontId="1"/>
  </si>
  <si>
    <t>登録鳶・土工基幹技能者実務経験証明書</t>
    <rPh sb="0" eb="2">
      <t>トウロク</t>
    </rPh>
    <rPh sb="2" eb="3">
      <t>トビ</t>
    </rPh>
    <rPh sb="4" eb="6">
      <t>ドコウ</t>
    </rPh>
    <rPh sb="6" eb="11">
      <t>キカンギノウシャ</t>
    </rPh>
    <rPh sb="11" eb="13">
      <t>ジツム</t>
    </rPh>
    <rPh sb="13" eb="15">
      <t>ケイケン</t>
    </rPh>
    <rPh sb="15" eb="18">
      <t>ショウメイショ</t>
    </rPh>
    <phoneticPr fontId="1"/>
  </si>
  <si>
    <t>証明者：会社名</t>
    <rPh sb="0" eb="2">
      <t>ショウメイ</t>
    </rPh>
    <rPh sb="2" eb="3">
      <t>シャ</t>
    </rPh>
    <rPh sb="4" eb="7">
      <t>カイシャメイ</t>
    </rPh>
    <phoneticPr fontId="1"/>
  </si>
  <si>
    <t>　　　　　所在地</t>
    <rPh sb="5" eb="8">
      <t>ショザイチ</t>
    </rPh>
    <phoneticPr fontId="1"/>
  </si>
  <si>
    <t>　　　　　職名</t>
    <rPh sb="5" eb="7">
      <t>ショクメイ</t>
    </rPh>
    <phoneticPr fontId="1"/>
  </si>
  <si>
    <t>　代表取締役</t>
    <rPh sb="1" eb="3">
      <t>ダイヒョウ</t>
    </rPh>
    <rPh sb="3" eb="5">
      <t>トリシマリ</t>
    </rPh>
    <rPh sb="5" eb="6">
      <t>ヤク</t>
    </rPh>
    <phoneticPr fontId="1"/>
  </si>
  <si>
    <t>　　　　　氏名</t>
    <rPh sb="5" eb="7">
      <t>シメイ</t>
    </rPh>
    <phoneticPr fontId="1"/>
  </si>
  <si>
    <t>証明者の範囲：</t>
    <rPh sb="0" eb="2">
      <t>ショウメイ</t>
    </rPh>
    <rPh sb="2" eb="3">
      <t>シャ</t>
    </rPh>
    <rPh sb="4" eb="6">
      <t>ハンイ</t>
    </rPh>
    <phoneticPr fontId="1"/>
  </si>
  <si>
    <t xml:space="preserve"> 受講申請者の氏名</t>
    <rPh sb="1" eb="3">
      <t>ジュコウ</t>
    </rPh>
    <rPh sb="3" eb="6">
      <t>シンセイシャ</t>
    </rPh>
    <rPh sb="7" eb="9">
      <t>シメイ</t>
    </rPh>
    <phoneticPr fontId="1"/>
  </si>
  <si>
    <t>証明者との関係</t>
    <rPh sb="0" eb="2">
      <t>ショウメイ</t>
    </rPh>
    <rPh sb="2" eb="3">
      <t>シャ</t>
    </rPh>
    <rPh sb="5" eb="7">
      <t>カンケイ</t>
    </rPh>
    <phoneticPr fontId="1"/>
  </si>
  <si>
    <t>事業主　又は　元請所長等</t>
    <rPh sb="0" eb="2">
      <t>ジギョウ</t>
    </rPh>
    <rPh sb="2" eb="3">
      <t>ヌシ</t>
    </rPh>
    <rPh sb="4" eb="5">
      <t>マタ</t>
    </rPh>
    <rPh sb="7" eb="9">
      <t>モトウケ</t>
    </rPh>
    <rPh sb="9" eb="11">
      <t>ショチョウ</t>
    </rPh>
    <rPh sb="11" eb="12">
      <t>トウ</t>
    </rPh>
    <phoneticPr fontId="1"/>
  </si>
  <si>
    <t xml:space="preserve"> 受講申請者の住所</t>
    <rPh sb="1" eb="3">
      <t>ジュコウ</t>
    </rPh>
    <rPh sb="3" eb="6">
      <t>シンセイシャ</t>
    </rPh>
    <rPh sb="7" eb="9">
      <t>ジュウショ</t>
    </rPh>
    <phoneticPr fontId="1"/>
  </si>
  <si>
    <t>生年月日</t>
    <rPh sb="0" eb="2">
      <t>セイネン</t>
    </rPh>
    <rPh sb="2" eb="4">
      <t>ガッピ</t>
    </rPh>
    <phoneticPr fontId="1"/>
  </si>
  <si>
    <t>　昭和○○年○○月○○日</t>
    <rPh sb="1" eb="3">
      <t>ショウワ</t>
    </rPh>
    <rPh sb="5" eb="6">
      <t>ネン</t>
    </rPh>
    <rPh sb="8" eb="9">
      <t>ガツ</t>
    </rPh>
    <rPh sb="11" eb="12">
      <t>ニチ</t>
    </rPh>
    <phoneticPr fontId="1"/>
  </si>
  <si>
    <t xml:space="preserve"> 受講申請者電話番号</t>
    <rPh sb="1" eb="3">
      <t>ジュコウ</t>
    </rPh>
    <rPh sb="3" eb="6">
      <t>シンセイシャ</t>
    </rPh>
    <rPh sb="6" eb="8">
      <t>デンワ</t>
    </rPh>
    <rPh sb="8" eb="10">
      <t>バンゴウ</t>
    </rPh>
    <phoneticPr fontId="1"/>
  </si>
  <si>
    <t>使用者の名称</t>
    <rPh sb="0" eb="3">
      <t>シヨウシャ</t>
    </rPh>
    <rPh sb="4" eb="6">
      <t>メイショウ</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</si>
  <si>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</si>
  <si>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</si>
  <si>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</si>
  <si>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実務経験年数(　　年　　ヶ月）</t>
    <rPh sb="0" eb="2">
      <t>ジツム</t>
    </rPh>
    <rPh sb="2" eb="4">
      <t>ケイケン</t>
    </rPh>
    <rPh sb="4" eb="6">
      <t>ネンスウ</t>
    </rPh>
    <rPh sb="9" eb="10">
      <t>ネン</t>
    </rPh>
    <rPh sb="13" eb="14">
      <t>ツキ</t>
    </rPh>
    <phoneticPr fontId="1"/>
  </si>
  <si>
    <t xml:space="preserve"> ○○一丁目共同ビル新築工事</t>
    <rPh sb="3" eb="6">
      <t>１チョウメ</t>
    </rPh>
    <rPh sb="6" eb="8">
      <t>キョウドウ</t>
    </rPh>
    <rPh sb="10" eb="12">
      <t>シンチク</t>
    </rPh>
    <rPh sb="12" eb="14">
      <t>コウジ</t>
    </rPh>
    <phoneticPr fontId="1"/>
  </si>
  <si>
    <t>現場施工</t>
    <rPh sb="0" eb="2">
      <t>ゲンバ</t>
    </rPh>
    <rPh sb="2" eb="4">
      <t>セコウ</t>
    </rPh>
    <phoneticPr fontId="1"/>
  </si>
  <si>
    <t xml:space="preserve"> ○○会館新築工事</t>
    <rPh sb="3" eb="5">
      <t>カイカン</t>
    </rPh>
    <rPh sb="5" eb="7">
      <t>シンチク</t>
    </rPh>
    <rPh sb="7" eb="9">
      <t>コウジ</t>
    </rPh>
    <phoneticPr fontId="1"/>
  </si>
  <si>
    <t>　誓 約 欄　</t>
    <rPh sb="1" eb="2">
      <t>チカイ</t>
    </rPh>
    <rPh sb="3" eb="4">
      <t>ヤク</t>
    </rPh>
    <rPh sb="5" eb="6">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</si>
  <si>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</si>
  <si>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氏名</t>
    <rPh sb="0" eb="2">
      <t>シメイ</t>
    </rPh>
    <phoneticPr fontId="1"/>
  </si>
  <si>
    <r>
      <t>　</t>
    </r>
    <r>
      <rPr>
        <sz val="14"/>
        <rFont val="ＭＳ Ｐ明朝"/>
        <family val="1"/>
        <charset val="128"/>
      </rPr>
      <t>建　設　太　郎</t>
    </r>
    <rPh sb="1" eb="2">
      <t>ケン</t>
    </rPh>
    <rPh sb="3" eb="4">
      <t>セツ</t>
    </rPh>
    <rPh sb="5" eb="6">
      <t>フトシ</t>
    </rPh>
    <rPh sb="7" eb="8">
      <t>ロウ</t>
    </rPh>
    <phoneticPr fontId="1"/>
  </si>
  <si>
    <t>　㈱　都　組</t>
    <rPh sb="3" eb="4">
      <t>ミヤコ</t>
    </rPh>
    <rPh sb="5" eb="6">
      <t>クミ</t>
    </rPh>
    <phoneticPr fontId="1"/>
  </si>
  <si>
    <t>　東　　山　　一　　郎</t>
    <rPh sb="1" eb="2">
      <t>ヒガシ</t>
    </rPh>
    <rPh sb="4" eb="5">
      <t>ヤマ</t>
    </rPh>
    <rPh sb="7" eb="8">
      <t>イチ</t>
    </rPh>
    <rPh sb="10" eb="11">
      <t>ロウ</t>
    </rPh>
    <phoneticPr fontId="1"/>
  </si>
  <si>
    <t>←</t>
    <phoneticPr fontId="1"/>
  </si>
  <si>
    <t>令和　　　年　　　月　　　日</t>
    <rPh sb="5" eb="6">
      <t>ネン</t>
    </rPh>
    <rPh sb="9" eb="10">
      <t>ガツ</t>
    </rPh>
    <rPh sb="13" eb="14">
      <t>ニチ</t>
    </rPh>
    <phoneticPr fontId="1"/>
  </si>
  <si>
    <t>（</t>
    <phoneticPr fontId="1"/>
  </si>
  <si>
    <t>・</t>
    <phoneticPr fontId="1"/>
  </si>
  <si>
    <t>）</t>
    <phoneticPr fontId="1"/>
  </si>
  <si>
    <t>～</t>
  </si>
  <si>
    <t>～</t>
    <phoneticPr fontId="1"/>
  </si>
  <si>
    <t>【参考】和暦⇒西暦　早見表</t>
    <rPh sb="1" eb="3">
      <t>サンコウ</t>
    </rPh>
    <rPh sb="4" eb="6">
      <t>ワレキ</t>
    </rPh>
    <rPh sb="7" eb="9">
      <t>セイレキ</t>
    </rPh>
    <rPh sb="10" eb="13">
      <t>ハヤミヒョウ</t>
    </rPh>
    <phoneticPr fontId="13"/>
  </si>
  <si>
    <t>令和・平成</t>
    <rPh sb="0" eb="2">
      <t>レイワ</t>
    </rPh>
    <rPh sb="3" eb="5">
      <t>ヘイセイ</t>
    </rPh>
    <phoneticPr fontId="13"/>
  </si>
  <si>
    <t>昭和</t>
    <rPh sb="0" eb="2">
      <t>ショウワ</t>
    </rPh>
    <phoneticPr fontId="13"/>
  </si>
  <si>
    <t>和暦</t>
    <rPh sb="0" eb="2">
      <t>ワレキ</t>
    </rPh>
    <phoneticPr fontId="13"/>
  </si>
  <si>
    <t>西暦</t>
    <rPh sb="0" eb="2">
      <t>セイレキ</t>
    </rPh>
    <phoneticPr fontId="13"/>
  </si>
  <si>
    <t>令和2年</t>
    <rPh sb="0" eb="2">
      <t>レイワ</t>
    </rPh>
    <rPh sb="3" eb="4">
      <t>ネン</t>
    </rPh>
    <phoneticPr fontId="13"/>
  </si>
  <si>
    <t>昭和64年</t>
    <rPh sb="0" eb="2">
      <t>ショウワ</t>
    </rPh>
    <rPh sb="4" eb="5">
      <t>ネン</t>
    </rPh>
    <phoneticPr fontId="13"/>
  </si>
  <si>
    <t>令和元年</t>
    <rPh sb="0" eb="2">
      <t>レイワ</t>
    </rPh>
    <rPh sb="2" eb="4">
      <t>ガンネン</t>
    </rPh>
    <phoneticPr fontId="13"/>
  </si>
  <si>
    <t>昭和63年</t>
    <rPh sb="0" eb="2">
      <t>ショウワ</t>
    </rPh>
    <rPh sb="4" eb="5">
      <t>ネン</t>
    </rPh>
    <phoneticPr fontId="13"/>
  </si>
  <si>
    <t>平成31年</t>
    <rPh sb="0" eb="2">
      <t>ヘイセイ</t>
    </rPh>
    <rPh sb="4" eb="5">
      <t>ネン</t>
    </rPh>
    <phoneticPr fontId="13"/>
  </si>
  <si>
    <t>昭和62年</t>
    <rPh sb="0" eb="2">
      <t>ショウワ</t>
    </rPh>
    <rPh sb="4" eb="5">
      <t>ネン</t>
    </rPh>
    <phoneticPr fontId="13"/>
  </si>
  <si>
    <t>平成30年</t>
    <rPh sb="0" eb="2">
      <t>ヘイセイ</t>
    </rPh>
    <rPh sb="4" eb="5">
      <t>ネン</t>
    </rPh>
    <phoneticPr fontId="13"/>
  </si>
  <si>
    <t>昭和61年</t>
    <rPh sb="0" eb="2">
      <t>ショウワ</t>
    </rPh>
    <rPh sb="4" eb="5">
      <t>ネン</t>
    </rPh>
    <phoneticPr fontId="13"/>
  </si>
  <si>
    <t>平成29年</t>
    <rPh sb="0" eb="2">
      <t>ヘイセイ</t>
    </rPh>
    <rPh sb="4" eb="5">
      <t>ネン</t>
    </rPh>
    <phoneticPr fontId="13"/>
  </si>
  <si>
    <t>昭和60年</t>
    <rPh sb="0" eb="2">
      <t>ショウワ</t>
    </rPh>
    <rPh sb="4" eb="5">
      <t>ネン</t>
    </rPh>
    <phoneticPr fontId="13"/>
  </si>
  <si>
    <t>平成28年</t>
    <rPh sb="0" eb="2">
      <t>ヘイセイ</t>
    </rPh>
    <rPh sb="4" eb="5">
      <t>ネン</t>
    </rPh>
    <phoneticPr fontId="13"/>
  </si>
  <si>
    <t>昭和59年</t>
    <rPh sb="0" eb="2">
      <t>ショウワ</t>
    </rPh>
    <rPh sb="4" eb="5">
      <t>ネン</t>
    </rPh>
    <phoneticPr fontId="13"/>
  </si>
  <si>
    <t>平成27年</t>
    <rPh sb="0" eb="2">
      <t>ヘイセイ</t>
    </rPh>
    <rPh sb="4" eb="5">
      <t>ネン</t>
    </rPh>
    <phoneticPr fontId="13"/>
  </si>
  <si>
    <t>昭和58年</t>
    <rPh sb="0" eb="2">
      <t>ショウワ</t>
    </rPh>
    <rPh sb="4" eb="5">
      <t>ネン</t>
    </rPh>
    <phoneticPr fontId="13"/>
  </si>
  <si>
    <t>平成26年</t>
    <rPh sb="0" eb="2">
      <t>ヘイセイ</t>
    </rPh>
    <rPh sb="4" eb="5">
      <t>ネン</t>
    </rPh>
    <phoneticPr fontId="13"/>
  </si>
  <si>
    <t>昭和57年</t>
    <rPh sb="0" eb="2">
      <t>ショウワ</t>
    </rPh>
    <rPh sb="4" eb="5">
      <t>ネン</t>
    </rPh>
    <phoneticPr fontId="13"/>
  </si>
  <si>
    <t>平成25年</t>
    <rPh sb="0" eb="2">
      <t>ヘイセイ</t>
    </rPh>
    <rPh sb="4" eb="5">
      <t>ネン</t>
    </rPh>
    <phoneticPr fontId="13"/>
  </si>
  <si>
    <t>昭和56年</t>
    <rPh sb="0" eb="2">
      <t>ショウワ</t>
    </rPh>
    <rPh sb="4" eb="5">
      <t>ネン</t>
    </rPh>
    <phoneticPr fontId="13"/>
  </si>
  <si>
    <t>平成24年</t>
    <rPh sb="0" eb="2">
      <t>ヘイセイ</t>
    </rPh>
    <rPh sb="4" eb="5">
      <t>ネン</t>
    </rPh>
    <phoneticPr fontId="13"/>
  </si>
  <si>
    <t>昭和55年</t>
    <rPh sb="0" eb="2">
      <t>ショウワ</t>
    </rPh>
    <rPh sb="4" eb="5">
      <t>ネン</t>
    </rPh>
    <phoneticPr fontId="13"/>
  </si>
  <si>
    <t>平成23年</t>
    <rPh sb="0" eb="2">
      <t>ヘイセイ</t>
    </rPh>
    <rPh sb="4" eb="5">
      <t>ネン</t>
    </rPh>
    <phoneticPr fontId="13"/>
  </si>
  <si>
    <t>昭和54年</t>
    <rPh sb="0" eb="2">
      <t>ショウワ</t>
    </rPh>
    <rPh sb="4" eb="5">
      <t>ネン</t>
    </rPh>
    <phoneticPr fontId="13"/>
  </si>
  <si>
    <t>平成22年</t>
    <rPh sb="0" eb="2">
      <t>ヘイセイ</t>
    </rPh>
    <rPh sb="4" eb="5">
      <t>ネン</t>
    </rPh>
    <phoneticPr fontId="13"/>
  </si>
  <si>
    <t>昭和53年</t>
    <rPh sb="0" eb="2">
      <t>ショウワ</t>
    </rPh>
    <rPh sb="4" eb="5">
      <t>ネン</t>
    </rPh>
    <phoneticPr fontId="13"/>
  </si>
  <si>
    <t>平成21年</t>
    <rPh sb="0" eb="2">
      <t>ヘイセイ</t>
    </rPh>
    <rPh sb="4" eb="5">
      <t>ネン</t>
    </rPh>
    <phoneticPr fontId="13"/>
  </si>
  <si>
    <t>昭和52年</t>
    <rPh sb="0" eb="2">
      <t>ショウワ</t>
    </rPh>
    <rPh sb="4" eb="5">
      <t>ネン</t>
    </rPh>
    <phoneticPr fontId="13"/>
  </si>
  <si>
    <t>平成20年</t>
    <rPh sb="0" eb="2">
      <t>ヘイセイ</t>
    </rPh>
    <rPh sb="4" eb="5">
      <t>ネン</t>
    </rPh>
    <phoneticPr fontId="13"/>
  </si>
  <si>
    <t>昭和51年</t>
    <rPh sb="0" eb="2">
      <t>ショウワ</t>
    </rPh>
    <rPh sb="4" eb="5">
      <t>ネン</t>
    </rPh>
    <phoneticPr fontId="13"/>
  </si>
  <si>
    <t>平成19年</t>
    <rPh sb="0" eb="2">
      <t>ヘイセイ</t>
    </rPh>
    <rPh sb="4" eb="5">
      <t>ネン</t>
    </rPh>
    <phoneticPr fontId="13"/>
  </si>
  <si>
    <t>昭和50年</t>
    <rPh sb="0" eb="2">
      <t>ショウワ</t>
    </rPh>
    <rPh sb="4" eb="5">
      <t>ネン</t>
    </rPh>
    <phoneticPr fontId="13"/>
  </si>
  <si>
    <t>平成18年</t>
    <rPh sb="0" eb="2">
      <t>ヘイセイ</t>
    </rPh>
    <rPh sb="4" eb="5">
      <t>ネン</t>
    </rPh>
    <phoneticPr fontId="13"/>
  </si>
  <si>
    <t>昭和49年</t>
    <rPh sb="0" eb="2">
      <t>ショウワ</t>
    </rPh>
    <rPh sb="4" eb="5">
      <t>ネン</t>
    </rPh>
    <phoneticPr fontId="13"/>
  </si>
  <si>
    <t>平成17年</t>
    <rPh sb="0" eb="2">
      <t>ヘイセイ</t>
    </rPh>
    <rPh sb="4" eb="5">
      <t>ネン</t>
    </rPh>
    <phoneticPr fontId="13"/>
  </si>
  <si>
    <t>昭和48年</t>
    <rPh sb="0" eb="2">
      <t>ショウワ</t>
    </rPh>
    <rPh sb="4" eb="5">
      <t>ネン</t>
    </rPh>
    <phoneticPr fontId="13"/>
  </si>
  <si>
    <t>平成16年</t>
    <rPh sb="0" eb="2">
      <t>ヘイセイ</t>
    </rPh>
    <rPh sb="4" eb="5">
      <t>ネン</t>
    </rPh>
    <phoneticPr fontId="13"/>
  </si>
  <si>
    <t>昭和47年</t>
    <rPh sb="0" eb="2">
      <t>ショウワ</t>
    </rPh>
    <rPh sb="4" eb="5">
      <t>ネン</t>
    </rPh>
    <phoneticPr fontId="13"/>
  </si>
  <si>
    <t>平成15年</t>
    <rPh sb="0" eb="2">
      <t>ヘイセイ</t>
    </rPh>
    <rPh sb="4" eb="5">
      <t>ネン</t>
    </rPh>
    <phoneticPr fontId="13"/>
  </si>
  <si>
    <t>昭和46年</t>
    <rPh sb="0" eb="2">
      <t>ショウワ</t>
    </rPh>
    <rPh sb="4" eb="5">
      <t>ネン</t>
    </rPh>
    <phoneticPr fontId="13"/>
  </si>
  <si>
    <t>平成14年</t>
    <rPh sb="0" eb="2">
      <t>ヘイセイ</t>
    </rPh>
    <rPh sb="4" eb="5">
      <t>ネン</t>
    </rPh>
    <phoneticPr fontId="13"/>
  </si>
  <si>
    <t>昭和45年</t>
    <rPh sb="0" eb="2">
      <t>ショウワ</t>
    </rPh>
    <rPh sb="4" eb="5">
      <t>ネン</t>
    </rPh>
    <phoneticPr fontId="13"/>
  </si>
  <si>
    <t>平成13年</t>
    <rPh sb="0" eb="2">
      <t>ヘイセイ</t>
    </rPh>
    <rPh sb="4" eb="5">
      <t>ネン</t>
    </rPh>
    <phoneticPr fontId="13"/>
  </si>
  <si>
    <t>昭和44年</t>
    <rPh sb="0" eb="2">
      <t>ショウワ</t>
    </rPh>
    <rPh sb="4" eb="5">
      <t>ネン</t>
    </rPh>
    <phoneticPr fontId="13"/>
  </si>
  <si>
    <t>平成12年</t>
    <rPh sb="0" eb="2">
      <t>ヘイセイ</t>
    </rPh>
    <rPh sb="4" eb="5">
      <t>ネン</t>
    </rPh>
    <phoneticPr fontId="13"/>
  </si>
  <si>
    <t>昭和43年</t>
    <rPh sb="0" eb="2">
      <t>ショウワ</t>
    </rPh>
    <rPh sb="4" eb="5">
      <t>ネン</t>
    </rPh>
    <phoneticPr fontId="13"/>
  </si>
  <si>
    <t>平成11年</t>
    <rPh sb="0" eb="2">
      <t>ヘイセイ</t>
    </rPh>
    <rPh sb="4" eb="5">
      <t>ネン</t>
    </rPh>
    <phoneticPr fontId="13"/>
  </si>
  <si>
    <t>昭和42年</t>
    <rPh sb="0" eb="2">
      <t>ショウワ</t>
    </rPh>
    <rPh sb="4" eb="5">
      <t>ネン</t>
    </rPh>
    <phoneticPr fontId="13"/>
  </si>
  <si>
    <t>平成10年</t>
    <rPh sb="0" eb="2">
      <t>ヘイセイ</t>
    </rPh>
    <rPh sb="4" eb="5">
      <t>ネン</t>
    </rPh>
    <phoneticPr fontId="13"/>
  </si>
  <si>
    <t>昭和41年</t>
    <rPh sb="0" eb="2">
      <t>ショウワ</t>
    </rPh>
    <rPh sb="4" eb="5">
      <t>ネン</t>
    </rPh>
    <phoneticPr fontId="13"/>
  </si>
  <si>
    <t>平成9年</t>
    <rPh sb="0" eb="2">
      <t>ヘイセイ</t>
    </rPh>
    <rPh sb="3" eb="4">
      <t>ネン</t>
    </rPh>
    <phoneticPr fontId="13"/>
  </si>
  <si>
    <t>昭和40年</t>
    <rPh sb="0" eb="2">
      <t>ショウワ</t>
    </rPh>
    <rPh sb="4" eb="5">
      <t>ネン</t>
    </rPh>
    <phoneticPr fontId="13"/>
  </si>
  <si>
    <t>平成8年</t>
    <rPh sb="0" eb="2">
      <t>ヘイセイ</t>
    </rPh>
    <rPh sb="3" eb="4">
      <t>ネン</t>
    </rPh>
    <phoneticPr fontId="13"/>
  </si>
  <si>
    <t>昭和39年</t>
    <rPh sb="0" eb="2">
      <t>ショウワ</t>
    </rPh>
    <rPh sb="4" eb="5">
      <t>ネン</t>
    </rPh>
    <phoneticPr fontId="13"/>
  </si>
  <si>
    <t>平成7年</t>
    <rPh sb="0" eb="2">
      <t>ヘイセイ</t>
    </rPh>
    <rPh sb="3" eb="4">
      <t>ネン</t>
    </rPh>
    <phoneticPr fontId="13"/>
  </si>
  <si>
    <t>昭和38年</t>
    <rPh sb="0" eb="2">
      <t>ショウワ</t>
    </rPh>
    <rPh sb="4" eb="5">
      <t>ネン</t>
    </rPh>
    <phoneticPr fontId="13"/>
  </si>
  <si>
    <t>平成6年</t>
    <rPh sb="0" eb="2">
      <t>ヘイセイ</t>
    </rPh>
    <rPh sb="3" eb="4">
      <t>ネン</t>
    </rPh>
    <phoneticPr fontId="13"/>
  </si>
  <si>
    <t>昭和37年</t>
    <rPh sb="0" eb="2">
      <t>ショウワ</t>
    </rPh>
    <rPh sb="4" eb="5">
      <t>ネン</t>
    </rPh>
    <phoneticPr fontId="13"/>
  </si>
  <si>
    <t>平成5年</t>
    <rPh sb="0" eb="2">
      <t>ヘイセイ</t>
    </rPh>
    <rPh sb="3" eb="4">
      <t>ネン</t>
    </rPh>
    <phoneticPr fontId="13"/>
  </si>
  <si>
    <t>昭和36年</t>
    <rPh sb="0" eb="2">
      <t>ショウワ</t>
    </rPh>
    <rPh sb="4" eb="5">
      <t>ネン</t>
    </rPh>
    <phoneticPr fontId="13"/>
  </si>
  <si>
    <t>平成4年</t>
    <rPh sb="0" eb="2">
      <t>ヘイセイ</t>
    </rPh>
    <rPh sb="3" eb="4">
      <t>ネン</t>
    </rPh>
    <phoneticPr fontId="13"/>
  </si>
  <si>
    <t>昭和35年</t>
    <rPh sb="0" eb="2">
      <t>ショウワ</t>
    </rPh>
    <rPh sb="4" eb="5">
      <t>ネン</t>
    </rPh>
    <phoneticPr fontId="13"/>
  </si>
  <si>
    <t>平成3年</t>
    <rPh sb="0" eb="2">
      <t>ヘイセイ</t>
    </rPh>
    <rPh sb="3" eb="4">
      <t>ネン</t>
    </rPh>
    <phoneticPr fontId="13"/>
  </si>
  <si>
    <t>昭和34年</t>
    <rPh sb="0" eb="2">
      <t>ショウワ</t>
    </rPh>
    <rPh sb="4" eb="5">
      <t>ネン</t>
    </rPh>
    <phoneticPr fontId="13"/>
  </si>
  <si>
    <t>平成2年</t>
    <rPh sb="0" eb="2">
      <t>ヘイセイ</t>
    </rPh>
    <rPh sb="3" eb="4">
      <t>ネン</t>
    </rPh>
    <phoneticPr fontId="13"/>
  </si>
  <si>
    <t>平成元年</t>
    <rPh sb="0" eb="2">
      <t>ヘイセイ</t>
    </rPh>
    <rPh sb="2" eb="3">
      <t>ガン</t>
    </rPh>
    <rPh sb="3" eb="4">
      <t>ネン</t>
    </rPh>
    <phoneticPr fontId="13"/>
  </si>
  <si>
    <r>
      <rPr>
        <b/>
        <sz val="12"/>
        <color rgb="FF0070C0"/>
        <rFont val="ＭＳ Ｐゴシック"/>
        <family val="3"/>
        <charset val="128"/>
      </rPr>
      <t xml:space="preserve">
【実務経験年数の入力方法】</t>
    </r>
    <r>
      <rPr>
        <sz val="12"/>
        <color theme="1"/>
        <rFont val="ＭＳ Ｐゴシック"/>
        <family val="3"/>
        <charset val="128"/>
      </rPr>
      <t xml:space="preserve">
就労期間</t>
    </r>
    <r>
      <rPr>
        <sz val="10"/>
        <color theme="1"/>
        <rFont val="ＭＳ Ｐゴシック"/>
        <family val="3"/>
        <charset val="128"/>
      </rPr>
      <t>（網掛け部分）</t>
    </r>
    <r>
      <rPr>
        <sz val="12"/>
        <color theme="1"/>
        <rFont val="ＭＳ Ｐゴシック"/>
        <family val="3"/>
        <charset val="128"/>
      </rPr>
      <t xml:space="preserve">を
</t>
    </r>
    <r>
      <rPr>
        <b/>
        <sz val="12"/>
        <color rgb="FFFF0000"/>
        <rFont val="ＭＳ Ｐゴシック"/>
        <family val="3"/>
        <charset val="128"/>
      </rPr>
      <t>「西暦」</t>
    </r>
    <r>
      <rPr>
        <b/>
        <sz val="10"/>
        <color rgb="FFFF0000"/>
        <rFont val="ＭＳ Ｐゴシック"/>
        <family val="3"/>
        <charset val="128"/>
      </rPr>
      <t>(半角数字</t>
    </r>
    <r>
      <rPr>
        <b/>
        <sz val="12"/>
        <color rgb="FFFF0000"/>
        <rFont val="ＭＳ Ｐゴシック"/>
        <family val="3"/>
        <charset val="128"/>
      </rPr>
      <t xml:space="preserve">)で入力
</t>
    </r>
    <r>
      <rPr>
        <sz val="12"/>
        <color theme="1"/>
        <rFont val="ＭＳ Ｐゴシック"/>
        <family val="3"/>
        <charset val="128"/>
      </rPr>
      <t>いただくと、経験年数は
自動計算されます。
&lt;入力例&gt;
■「平成25年4月」の場合　　
　　↓
■</t>
    </r>
    <r>
      <rPr>
        <b/>
        <sz val="12"/>
        <color rgb="FFFF0000"/>
        <rFont val="ＭＳ Ｐゴシック"/>
        <family val="3"/>
        <charset val="128"/>
      </rPr>
      <t>「2013/4」</t>
    </r>
    <r>
      <rPr>
        <sz val="12"/>
        <color rgb="FFFF0000"/>
        <rFont val="ＭＳ Ｐゴシック"/>
        <family val="3"/>
        <charset val="128"/>
      </rPr>
      <t>と入力</t>
    </r>
    <rPh sb="3" eb="5">
      <t>ジツム</t>
    </rPh>
    <rPh sb="5" eb="7">
      <t>ケイケン</t>
    </rPh>
    <rPh sb="7" eb="9">
      <t>ネンスウ</t>
    </rPh>
    <rPh sb="10" eb="12">
      <t>ニュウリョク</t>
    </rPh>
    <rPh sb="12" eb="14">
      <t>ホウホウ</t>
    </rPh>
    <rPh sb="17" eb="19">
      <t>シュウロウ</t>
    </rPh>
    <rPh sb="19" eb="21">
      <t>キカン</t>
    </rPh>
    <rPh sb="22" eb="24">
      <t>アミカ</t>
    </rPh>
    <rPh sb="25" eb="27">
      <t>ブブン</t>
    </rPh>
    <rPh sb="31" eb="33">
      <t>セイレキ</t>
    </rPh>
    <rPh sb="35" eb="37">
      <t>ハンカク</t>
    </rPh>
    <rPh sb="37" eb="39">
      <t>スウジ</t>
    </rPh>
    <rPh sb="41" eb="43">
      <t>ニュウリョク</t>
    </rPh>
    <rPh sb="50" eb="52">
      <t>ケイケン</t>
    </rPh>
    <rPh sb="52" eb="54">
      <t>ネンスウ</t>
    </rPh>
    <rPh sb="56" eb="58">
      <t>ジドウ</t>
    </rPh>
    <rPh sb="58" eb="60">
      <t>ケイサン</t>
    </rPh>
    <rPh sb="68" eb="70">
      <t>ニュウリョク</t>
    </rPh>
    <rPh sb="70" eb="71">
      <t>レイ</t>
    </rPh>
    <rPh sb="75" eb="77">
      <t>ヘイセイ</t>
    </rPh>
    <rPh sb="79" eb="80">
      <t>ネン</t>
    </rPh>
    <rPh sb="81" eb="82">
      <t>ツキ</t>
    </rPh>
    <rPh sb="84" eb="86">
      <t>バアイ</t>
    </rPh>
    <rPh sb="103" eb="105">
      <t>ニュウリョク</t>
    </rPh>
    <phoneticPr fontId="13"/>
  </si>
  <si>
    <t>重複</t>
  </si>
  <si>
    <t>始期</t>
  </si>
  <si>
    <t>終期</t>
  </si>
  <si>
    <t>経過月数</t>
  </si>
  <si>
    <t>加算？</t>
  </si>
  <si>
    <t>年部分</t>
  </si>
  <si>
    <t>月部分</t>
  </si>
  <si>
    <t>職長</t>
    <rPh sb="0" eb="2">
      <t>ショクチョウ</t>
    </rPh>
    <phoneticPr fontId="1"/>
  </si>
  <si>
    <t>鳶工</t>
    <rPh sb="0" eb="1">
      <t>トビ</t>
    </rPh>
    <rPh sb="1" eb="2">
      <t>コウ</t>
    </rPh>
    <phoneticPr fontId="1"/>
  </si>
  <si>
    <t>職長欄</t>
    <rPh sb="0" eb="2">
      <t>ショクチョウ</t>
    </rPh>
    <rPh sb="2" eb="3">
      <t>ラン</t>
    </rPh>
    <phoneticPr fontId="1"/>
  </si>
  <si>
    <t>令和　　　　年　　　　月　　　　日</t>
    <rPh sb="0" eb="2">
      <t>レイワ</t>
    </rPh>
    <rPh sb="6" eb="7">
      <t>ネン</t>
    </rPh>
    <rPh sb="11" eb="12">
      <t>ツキ</t>
    </rPh>
    <rPh sb="16" eb="17">
      <t>ヒ</t>
    </rPh>
    <phoneticPr fontId="1"/>
  </si>
  <si>
    <t>合計</t>
    <rPh sb="0" eb="2">
      <t>ゴウケイ</t>
    </rPh>
    <phoneticPr fontId="1"/>
  </si>
  <si>
    <t>実務経験年数</t>
    <rPh sb="0" eb="2">
      <t>ジツム</t>
    </rPh>
    <rPh sb="2" eb="4">
      <t>ケイケン</t>
    </rPh>
    <rPh sb="4" eb="6">
      <t>ネンスウ</t>
    </rPh>
    <phoneticPr fontId="1"/>
  </si>
  <si>
    <t>（　　　年　　　ケ月）</t>
    <rPh sb="4" eb="5">
      <t>ネン</t>
    </rPh>
    <rPh sb="9" eb="10">
      <t>ツキ</t>
    </rPh>
    <phoneticPr fontId="1"/>
  </si>
  <si>
    <t>会社印</t>
    <rPh sb="0" eb="2">
      <t>カイシャ</t>
    </rPh>
    <rPh sb="2" eb="3">
      <t>イン</t>
    </rPh>
    <phoneticPr fontId="1"/>
  </si>
  <si>
    <t>代表者印</t>
    <rPh sb="0" eb="3">
      <t>ダイヒョウシャ</t>
    </rPh>
    <rPh sb="3" eb="4">
      <t>イン</t>
    </rPh>
    <phoneticPr fontId="1"/>
  </si>
  <si>
    <t>会社印</t>
    <rPh sb="0" eb="3">
      <t>カイシャイン</t>
    </rPh>
    <phoneticPr fontId="1"/>
  </si>
  <si>
    <t>( 2 .  0)</t>
    <phoneticPr fontId="1"/>
  </si>
  <si>
    <t>( 1 . 10)</t>
    <phoneticPr fontId="1"/>
  </si>
  <si>
    <t>　東京都〇〇区〇〇１－２－３</t>
    <rPh sb="1" eb="4">
      <t>トウキョウト</t>
    </rPh>
    <rPh sb="6" eb="7">
      <t>ク</t>
    </rPh>
    <phoneticPr fontId="1"/>
  </si>
  <si>
    <t>　〇〇県〇〇市　○○○－○○－○</t>
    <rPh sb="3" eb="4">
      <t>ケン</t>
    </rPh>
    <rPh sb="6" eb="7">
      <t>シ</t>
    </rPh>
    <phoneticPr fontId="1"/>
  </si>
  <si>
    <t>　０0－0000－0000</t>
    <phoneticPr fontId="1"/>
  </si>
  <si>
    <t>更新講習用</t>
    <rPh sb="0" eb="2">
      <t>コウシン</t>
    </rPh>
    <rPh sb="2" eb="4">
      <t>コウシュウ</t>
    </rPh>
    <rPh sb="4" eb="5">
      <t>ヨウ</t>
    </rPh>
    <phoneticPr fontId="1"/>
  </si>
  <si>
    <t>登録基幹技能者講習修了後の実務経験の内容は、下記のとおりであることを証明します。</t>
    <rPh sb="0" eb="2">
      <t>トウロク</t>
    </rPh>
    <rPh sb="2" eb="4">
      <t>キカン</t>
    </rPh>
    <rPh sb="4" eb="7">
      <t>ギノウシャ</t>
    </rPh>
    <rPh sb="7" eb="9">
      <t>コウシュウ</t>
    </rPh>
    <rPh sb="9" eb="11">
      <t>シュウリョウ</t>
    </rPh>
    <rPh sb="11" eb="12">
      <t>ゴ</t>
    </rPh>
    <rPh sb="13" eb="15">
      <t>ジツム</t>
    </rPh>
    <rPh sb="15" eb="17">
      <t>ケイケン</t>
    </rPh>
    <rPh sb="18" eb="20">
      <t>ナイヨウ</t>
    </rPh>
    <rPh sb="22" eb="24">
      <t>カキ</t>
    </rPh>
    <rPh sb="34" eb="36">
      <t>ショウメイ</t>
    </rPh>
    <phoneticPr fontId="1"/>
  </si>
  <si>
    <t>登録基幹技能者講習修了後の実務経験の内容は、下記のとおりであることを証明します。</t>
    <phoneticPr fontId="1"/>
  </si>
  <si>
    <t>登録基幹技能者講習修了証受領後の経歴を記入願います。</t>
    <phoneticPr fontId="1"/>
  </si>
  <si>
    <t>令和3年</t>
    <rPh sb="0" eb="2">
      <t>レイワ</t>
    </rPh>
    <rPh sb="3" eb="4">
      <t>ネン</t>
    </rPh>
    <phoneticPr fontId="13"/>
  </si>
  <si>
    <t xml:space="preserve"> 【注意事項】
実務経験年数については、前回の登録鳶・土工基幹技能者講習以降の期間について記入して下さい。</t>
    <rPh sb="2" eb="6">
      <t>チュウイジコウ</t>
    </rPh>
    <rPh sb="20" eb="22">
      <t>ゼンカイ</t>
    </rPh>
    <rPh sb="29" eb="34">
      <t>キカンギノウシャ</t>
    </rPh>
    <rPh sb="36" eb="38">
      <t>イコウ</t>
    </rPh>
    <rPh sb="49" eb="50">
      <t>クダ</t>
    </rPh>
    <phoneticPr fontId="1"/>
  </si>
  <si>
    <t>　＜必ず自署で記入して下さい＞</t>
    <rPh sb="2" eb="3">
      <t>カナラ</t>
    </rPh>
    <rPh sb="4" eb="6">
      <t>ジショ</t>
    </rPh>
    <rPh sb="7" eb="9">
      <t>キニュウ</t>
    </rPh>
    <rPh sb="11" eb="12">
      <t>クダ</t>
    </rPh>
    <phoneticPr fontId="1"/>
  </si>
  <si>
    <t>　現事業主が受講申請者の前職場の実務経験を証明することが出来ます。また、元請の建設業者、所長、現場代理人、監理</t>
    <rPh sb="1" eb="2">
      <t>ゲン</t>
    </rPh>
    <rPh sb="2" eb="5">
      <t>ジギョウヌシ</t>
    </rPh>
    <rPh sb="6" eb="11">
      <t>ジュコウシンセイシャ</t>
    </rPh>
    <rPh sb="12" eb="13">
      <t>マエ</t>
    </rPh>
    <rPh sb="13" eb="15">
      <t>ショクバ</t>
    </rPh>
    <rPh sb="16" eb="18">
      <t>ジツム</t>
    </rPh>
    <rPh sb="18" eb="20">
      <t>ケイケン</t>
    </rPh>
    <rPh sb="21" eb="23">
      <t>ショウメイ</t>
    </rPh>
    <rPh sb="28" eb="30">
      <t>デキ</t>
    </rPh>
    <rPh sb="36" eb="38">
      <t>モトウ</t>
    </rPh>
    <rPh sb="39" eb="41">
      <t>ケンセツ</t>
    </rPh>
    <rPh sb="41" eb="43">
      <t>ギョウシャ</t>
    </rPh>
    <rPh sb="44" eb="46">
      <t>ショチョウ</t>
    </rPh>
    <rPh sb="47" eb="49">
      <t>ゲンバ</t>
    </rPh>
    <rPh sb="49" eb="51">
      <t>ダイリ</t>
    </rPh>
    <rPh sb="51" eb="52">
      <t>ニン</t>
    </rPh>
    <rPh sb="53" eb="55">
      <t>カンリ</t>
    </rPh>
    <phoneticPr fontId="1"/>
  </si>
  <si>
    <t>技術者等が証明することが出来ます。</t>
    <rPh sb="12" eb="14">
      <t>デキ</t>
    </rPh>
    <phoneticPr fontId="1"/>
  </si>
  <si>
    <t>令和4年</t>
    <rPh sb="0" eb="2">
      <t>レイワ</t>
    </rPh>
    <rPh sb="3" eb="4">
      <t>ネン</t>
    </rPh>
    <phoneticPr fontId="13"/>
  </si>
  <si>
    <t>令和5年</t>
    <rPh sb="0" eb="2">
      <t>レイワ</t>
    </rPh>
    <rPh sb="3" eb="4">
      <t>ネン</t>
    </rPh>
    <phoneticPr fontId="13"/>
  </si>
  <si>
    <t>(</t>
    <phoneticPr fontId="1"/>
  </si>
  <si>
    <t>)</t>
    <phoneticPr fontId="1"/>
  </si>
  <si>
    <t>合 計</t>
    <rPh sb="0" eb="1">
      <t>ゴウ</t>
    </rPh>
    <rPh sb="2" eb="3">
      <t>ケイ</t>
    </rPh>
    <phoneticPr fontId="1"/>
  </si>
  <si>
    <t>令和6年</t>
    <rPh sb="0" eb="2">
      <t>レイワ</t>
    </rPh>
    <rPh sb="3" eb="4">
      <t>ネン</t>
    </rPh>
    <phoneticPr fontId="13"/>
  </si>
  <si>
    <t>前回の基幹技能者講習以降の経歴を次段から記入願います。</t>
    <rPh sb="0" eb="2">
      <t>ゼンカイ</t>
    </rPh>
    <rPh sb="3" eb="5">
      <t>キカン</t>
    </rPh>
    <rPh sb="10" eb="12">
      <t>イコウ</t>
    </rPh>
    <rPh sb="13" eb="15">
      <t>ケイレキ</t>
    </rPh>
    <rPh sb="16" eb="18">
      <t>ジダン</t>
    </rPh>
    <rPh sb="20" eb="22">
      <t>キニュウ</t>
    </rPh>
    <rPh sb="22" eb="23">
      <t>ネガ</t>
    </rPh>
    <phoneticPr fontId="1"/>
  </si>
  <si>
    <t>前回講習会以降の年数</t>
    <rPh sb="0" eb="2">
      <t>ゼンカイ</t>
    </rPh>
    <rPh sb="2" eb="5">
      <t>コウシュウカイ</t>
    </rPh>
    <rPh sb="5" eb="7">
      <t>イコウ</t>
    </rPh>
    <rPh sb="8" eb="10">
      <t>ネンスウ</t>
    </rPh>
    <phoneticPr fontId="1"/>
  </si>
  <si>
    <t>現事業主が受講申請者の前職場の実務経験を証明することが出来ます。また、元請の建設業者、所長、現場代理人、監理、</t>
    <rPh sb="0" eb="1">
      <t>ゲン</t>
    </rPh>
    <rPh sb="1" eb="4">
      <t>ジギョウヌシ</t>
    </rPh>
    <rPh sb="5" eb="10">
      <t>ジュコウシンセイシャ</t>
    </rPh>
    <rPh sb="11" eb="12">
      <t>マエ</t>
    </rPh>
    <rPh sb="12" eb="14">
      <t>ショクバ</t>
    </rPh>
    <rPh sb="15" eb="17">
      <t>ジツム</t>
    </rPh>
    <rPh sb="17" eb="19">
      <t>ケイケン</t>
    </rPh>
    <rPh sb="20" eb="22">
      <t>ショウメイ</t>
    </rPh>
    <rPh sb="27" eb="29">
      <t>デキ</t>
    </rPh>
    <rPh sb="35" eb="37">
      <t>モトウ</t>
    </rPh>
    <rPh sb="38" eb="40">
      <t>ケンセツ</t>
    </rPh>
    <rPh sb="40" eb="42">
      <t>ギョウシャ</t>
    </rPh>
    <rPh sb="43" eb="45">
      <t>ショチョウ</t>
    </rPh>
    <rPh sb="46" eb="48">
      <t>ゲンバ</t>
    </rPh>
    <rPh sb="48" eb="50">
      <t>ダイリ</t>
    </rPh>
    <rPh sb="50" eb="51">
      <t>ニン</t>
    </rPh>
    <rPh sb="52" eb="54">
      <t>カンリ</t>
    </rPh>
    <phoneticPr fontId="1"/>
  </si>
  <si>
    <t>会社名</t>
    <rPh sb="0" eb="3">
      <t>カイシャメイ</t>
    </rPh>
    <phoneticPr fontId="1"/>
  </si>
  <si>
    <t>（自署）</t>
    <rPh sb="1" eb="3">
      <t>ジショ</t>
    </rPh>
    <phoneticPr fontId="1"/>
  </si>
  <si>
    <t>　　　　　職　名</t>
    <rPh sb="5" eb="6">
      <t>ショク</t>
    </rPh>
    <rPh sb="7" eb="8">
      <t>ナ</t>
    </rPh>
    <phoneticPr fontId="1"/>
  </si>
  <si>
    <t>　　　　　氏　名</t>
    <rPh sb="5" eb="6">
      <t>シ</t>
    </rPh>
    <rPh sb="7" eb="8">
      <t>ナ</t>
    </rPh>
    <phoneticPr fontId="1"/>
  </si>
  <si>
    <t>&lt;証明者＞</t>
    <rPh sb="1" eb="4">
      <t>ショウメイシャ</t>
    </rPh>
    <phoneticPr fontId="1"/>
  </si>
  <si>
    <t>実務経験年数については、前回の登録鳶・土工基幹技能者講習以降の期間について記入して下さい。</t>
  </si>
  <si>
    <r>
      <t xml:space="preserve"> </t>
    </r>
    <r>
      <rPr>
        <b/>
        <sz val="10"/>
        <rFont val="Meiryo UI"/>
        <family val="3"/>
        <charset val="128"/>
      </rPr>
      <t>【注意事項】</t>
    </r>
    <r>
      <rPr>
        <sz val="10"/>
        <rFont val="Meiryo UI"/>
        <family val="3"/>
        <charset val="128"/>
      </rPr>
      <t xml:space="preserve">
　　　</t>
    </r>
    <rPh sb="2" eb="4">
      <t>チュウイ</t>
    </rPh>
    <rPh sb="4" eb="6">
      <t>ジコウ</t>
    </rPh>
    <phoneticPr fontId="1"/>
  </si>
  <si>
    <t>下さい。</t>
    <rPh sb="0" eb="1">
      <t>クダ</t>
    </rPh>
    <phoneticPr fontId="1"/>
  </si>
  <si>
    <r>
      <t>　</t>
    </r>
    <r>
      <rPr>
        <b/>
        <sz val="11"/>
        <rFont val="Meiryo UI"/>
        <family val="3"/>
        <charset val="128"/>
      </rPr>
      <t>＜必ず自署で記入して下さい＞</t>
    </r>
    <rPh sb="2" eb="3">
      <t>カナラ</t>
    </rPh>
    <rPh sb="4" eb="6">
      <t>ジショ</t>
    </rPh>
    <rPh sb="7" eb="9">
      <t>キニュウ</t>
    </rPh>
    <rPh sb="11" eb="12">
      <t>クダ</t>
    </rPh>
    <phoneticPr fontId="1"/>
  </si>
  <si>
    <t>誓約欄はご受講者ご自身が自署で記入して下さい</t>
    <rPh sb="0" eb="2">
      <t>セイヤク</t>
    </rPh>
    <rPh sb="2" eb="3">
      <t>ラン</t>
    </rPh>
    <rPh sb="5" eb="8">
      <t>ジュコウシャ</t>
    </rPh>
    <rPh sb="9" eb="11">
      <t>ジシン</t>
    </rPh>
    <rPh sb="12" eb="14">
      <t>ジショ</t>
    </rPh>
    <rPh sb="15" eb="17">
      <t>キニュウ</t>
    </rPh>
    <rPh sb="19" eb="20">
      <t>クダ</t>
    </rPh>
    <phoneticPr fontId="1"/>
  </si>
  <si>
    <t>Excel入力、ゴム印は無効となります。</t>
    <rPh sb="5" eb="7">
      <t>ニュウリョク</t>
    </rPh>
    <rPh sb="10" eb="11">
      <t>イン</t>
    </rPh>
    <rPh sb="12" eb="14">
      <t>ムコウ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</si>
</sst>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年&quot;"/>
    <numFmt numFmtId="177" formatCode="[$-411]gge&quot;年&quot;"/>
    <numFmt numFmtId="178" formatCode="yyyy&quot;(&quot;[$-411]gge&quot;)年&quot;m&quot;月&quot;;@"/>
  </numFmts>
  <fonts count="44">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ＭＳ Ｐゴシック"/>
      <family val="3"/>
      <charset val="128"/>
    </font>
    <font>
      <b/>
      <sz val="12"/>
      <color rgb="FF0070C0"/>
      <name val="ＭＳ Ｐゴシック"/>
      <family val="3"/>
      <charset val="128"/>
    </font>
    <font>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i/>
      <sz val="12"/>
      <name val="ＭＳ Ｐ明朝"/>
      <family val="1"/>
      <charset val="128"/>
    </font>
    <font>
      <i/>
      <sz val="11"/>
      <name val="ＭＳ Ｐ明朝"/>
      <family val="1"/>
      <charset val="128"/>
    </font>
    <font>
      <i/>
      <sz val="11"/>
      <name val="ＭＳ Ｐゴシック"/>
      <family val="3"/>
      <charset val="128"/>
    </font>
    <font>
      <sz val="12"/>
      <color indexed="10"/>
      <name val="MS P ゴシック"/>
      <family val="3"/>
      <charset val="128"/>
    </font>
    <font>
      <sz val="9"/>
      <color indexed="10"/>
      <name val="MS P ゴシック"/>
      <family val="3"/>
      <charset val="128"/>
    </font>
    <font>
      <u/>
      <sz val="12"/>
      <name val="ＭＳ Ｐ明朝"/>
      <family val="1"/>
      <charset val="128"/>
    </font>
    <font>
      <u/>
      <sz val="11"/>
      <name val="ＭＳ Ｐゴシック"/>
      <family val="3"/>
      <charset val="128"/>
    </font>
    <font>
      <b/>
      <sz val="12"/>
      <name val="ＭＳ Ｐ明朝"/>
      <family val="1"/>
      <charset val="128"/>
    </font>
    <font>
      <b/>
      <sz val="12"/>
      <color theme="1"/>
      <name val="Meiryo UI"/>
      <family val="3"/>
      <charset val="128"/>
    </font>
    <font>
      <sz val="12"/>
      <name val="Meiryo UI"/>
      <family val="3"/>
      <charset val="128"/>
    </font>
    <font>
      <b/>
      <sz val="16"/>
      <name val="Meiryo UI"/>
      <family val="3"/>
      <charset val="128"/>
    </font>
    <font>
      <sz val="11"/>
      <name val="Meiryo UI"/>
      <family val="3"/>
      <charset val="128"/>
    </font>
    <font>
      <sz val="12"/>
      <color theme="1"/>
      <name val="Meiryo UI"/>
      <family val="3"/>
      <charset val="128"/>
    </font>
    <font>
      <b/>
      <sz val="14"/>
      <name val="Meiryo UI"/>
      <family val="3"/>
      <charset val="128"/>
    </font>
    <font>
      <b/>
      <sz val="12"/>
      <name val="Meiryo UI"/>
      <family val="3"/>
      <charset val="128"/>
    </font>
    <font>
      <sz val="14"/>
      <name val="Meiryo UI"/>
      <family val="3"/>
      <charset val="128"/>
    </font>
    <font>
      <b/>
      <sz val="11"/>
      <name val="Meiryo UI"/>
      <family val="3"/>
      <charset val="128"/>
    </font>
    <font>
      <u/>
      <sz val="12"/>
      <name val="Meiryo UI"/>
      <family val="3"/>
      <charset val="128"/>
    </font>
    <font>
      <sz val="13"/>
      <name val="Meiryo UI"/>
      <family val="3"/>
      <charset val="128"/>
    </font>
    <font>
      <sz val="10"/>
      <name val="Meiryo UI"/>
      <family val="3"/>
      <charset val="128"/>
    </font>
    <font>
      <b/>
      <sz val="10"/>
      <name val="Meiryo UI"/>
      <family val="3"/>
      <charset val="128"/>
    </font>
  </fonts>
  <fills count="11">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double">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double">
        <color auto="1"/>
      </left>
      <right style="double">
        <color auto="1"/>
      </right>
      <top/>
      <bottom style="double">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s>
  <cellStyleXfs count="1">
    <xf numFmtId="0" fontId="0" fillId="0" borderId="0">
      <alignment vertical="center"/>
    </xf>
  </cellStyleXfs>
  <cellXfs count="21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distributed" vertical="center"/>
    </xf>
    <xf numFmtId="176" fontId="11" fillId="0" borderId="0" xfId="0" applyNumberFormat="1" applyFont="1">
      <alignment vertical="center"/>
    </xf>
    <xf numFmtId="0" fontId="11" fillId="0" borderId="0" xfId="0" applyFont="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176" fontId="11" fillId="3" borderId="20" xfId="0" applyNumberFormat="1" applyFont="1" applyFill="1" applyBorder="1" applyAlignment="1">
      <alignment horizontal="center" vertical="center"/>
    </xf>
    <xf numFmtId="176" fontId="11" fillId="0" borderId="0" xfId="0" applyNumberFormat="1" applyFont="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176" fontId="11" fillId="4" borderId="20" xfId="0" applyNumberFormat="1" applyFont="1" applyFill="1" applyBorder="1" applyAlignment="1">
      <alignment horizontal="center" vertical="center"/>
    </xf>
    <xf numFmtId="0" fontId="11" fillId="0" borderId="21" xfId="0" applyFont="1" applyBorder="1" applyAlignment="1">
      <alignment horizontal="distributed" vertical="center"/>
    </xf>
    <xf numFmtId="177" fontId="11" fillId="0" borderId="22" xfId="0" applyNumberFormat="1" applyFont="1" applyBorder="1" applyAlignment="1">
      <alignment horizontal="distributed" vertical="center"/>
    </xf>
    <xf numFmtId="176" fontId="11" fillId="0" borderId="23" xfId="0" applyNumberFormat="1" applyFont="1" applyBorder="1" applyAlignment="1">
      <alignment horizontal="center" vertical="center"/>
    </xf>
    <xf numFmtId="0" fontId="11" fillId="0" borderId="24" xfId="0" applyFont="1" applyBorder="1" applyAlignment="1">
      <alignment horizontal="distributed" vertical="center"/>
    </xf>
    <xf numFmtId="177" fontId="11" fillId="0" borderId="25" xfId="0" applyNumberFormat="1" applyFont="1" applyBorder="1" applyAlignment="1">
      <alignment horizontal="distributed" vertical="center"/>
    </xf>
    <xf numFmtId="177" fontId="11" fillId="0" borderId="27" xfId="0" applyNumberFormat="1" applyFont="1" applyBorder="1" applyAlignment="1">
      <alignment horizontal="distributed" vertical="center"/>
    </xf>
    <xf numFmtId="176" fontId="11" fillId="0" borderId="28" xfId="0" applyNumberFormat="1" applyFont="1" applyBorder="1" applyAlignment="1">
      <alignment horizontal="center" vertical="center"/>
    </xf>
    <xf numFmtId="0" fontId="11" fillId="0" borderId="29" xfId="0" applyFont="1" applyBorder="1" applyAlignment="1">
      <alignment horizontal="distributed" vertical="center"/>
    </xf>
    <xf numFmtId="177" fontId="11" fillId="0" borderId="30" xfId="0" applyNumberFormat="1" applyFont="1" applyBorder="1" applyAlignment="1">
      <alignment horizontal="distributed" vertical="center"/>
    </xf>
    <xf numFmtId="0" fontId="12" fillId="3" borderId="21" xfId="0" applyFont="1" applyFill="1" applyBorder="1" applyAlignment="1">
      <alignment horizontal="distributed" vertical="center"/>
    </xf>
    <xf numFmtId="177" fontId="12" fillId="3" borderId="22" xfId="0" applyNumberFormat="1" applyFont="1" applyFill="1" applyBorder="1" applyAlignment="1">
      <alignment horizontal="distributed" vertical="center"/>
    </xf>
    <xf numFmtId="176" fontId="12" fillId="3" borderId="23" xfId="0" applyNumberFormat="1" applyFont="1" applyFill="1" applyBorder="1" applyAlignment="1">
      <alignment horizontal="center" vertical="center"/>
    </xf>
    <xf numFmtId="0" fontId="11" fillId="0" borderId="32" xfId="0" applyFont="1" applyBorder="1" applyAlignment="1">
      <alignment horizontal="distributed" vertical="center"/>
    </xf>
    <xf numFmtId="177" fontId="11" fillId="0" borderId="33" xfId="0" applyNumberFormat="1" applyFont="1" applyBorder="1" applyAlignment="1">
      <alignment horizontal="distributed" vertical="center"/>
    </xf>
    <xf numFmtId="176" fontId="11" fillId="0" borderId="34" xfId="0" applyNumberFormat="1" applyFont="1" applyBorder="1" applyAlignment="1">
      <alignment horizontal="center" vertical="center"/>
    </xf>
    <xf numFmtId="0" fontId="12" fillId="5" borderId="21" xfId="0" applyFont="1" applyFill="1" applyBorder="1" applyAlignment="1">
      <alignment horizontal="distributed" vertical="center"/>
    </xf>
    <xf numFmtId="177" fontId="12" fillId="5" borderId="22" xfId="0" applyNumberFormat="1" applyFont="1" applyFill="1" applyBorder="1" applyAlignment="1">
      <alignment horizontal="distributed" vertical="center"/>
    </xf>
    <xf numFmtId="176" fontId="12" fillId="5" borderId="23" xfId="0" applyNumberFormat="1" applyFont="1" applyFill="1" applyBorder="1" applyAlignment="1">
      <alignment horizontal="center" vertical="center"/>
    </xf>
    <xf numFmtId="0" fontId="11" fillId="0" borderId="35" xfId="0" applyFont="1" applyBorder="1" applyAlignment="1">
      <alignment horizontal="distributed" vertical="center"/>
    </xf>
    <xf numFmtId="177" fontId="11" fillId="0" borderId="36" xfId="0" applyNumberFormat="1" applyFont="1" applyBorder="1" applyAlignment="1">
      <alignment horizontal="distributed" vertical="center"/>
    </xf>
    <xf numFmtId="176" fontId="11" fillId="0" borderId="37" xfId="0" applyNumberFormat="1" applyFont="1" applyBorder="1" applyAlignment="1">
      <alignment horizontal="center" vertical="center"/>
    </xf>
    <xf numFmtId="0" fontId="11" fillId="0" borderId="39" xfId="0" applyFont="1" applyBorder="1" applyAlignment="1">
      <alignment horizontal="distributed" vertical="center"/>
    </xf>
    <xf numFmtId="177" fontId="11" fillId="0" borderId="40" xfId="0" applyNumberFormat="1" applyFont="1" applyBorder="1" applyAlignment="1">
      <alignment horizontal="distributed" vertical="center"/>
    </xf>
    <xf numFmtId="176" fontId="11" fillId="0" borderId="41" xfId="0" applyNumberFormat="1" applyFont="1" applyBorder="1" applyAlignment="1">
      <alignment horizontal="center" vertical="center"/>
    </xf>
    <xf numFmtId="178" fontId="20" fillId="6" borderId="11" xfId="0" applyNumberFormat="1" applyFont="1" applyFill="1" applyBorder="1" applyAlignment="1" applyProtection="1">
      <alignment vertical="center" shrinkToFit="1"/>
      <protection locked="0"/>
    </xf>
    <xf numFmtId="178" fontId="20" fillId="6" borderId="12" xfId="0" applyNumberFormat="1" applyFont="1" applyFill="1" applyBorder="1" applyAlignment="1" applyProtection="1">
      <alignment vertical="center" shrinkToFit="1"/>
      <protection locked="0"/>
    </xf>
    <xf numFmtId="0" fontId="2" fillId="0" borderId="0" xfId="0" applyFont="1" applyAlignment="1">
      <alignment horizontal="left" vertical="center"/>
    </xf>
    <xf numFmtId="14" fontId="2" fillId="0" borderId="0" xfId="0" applyNumberFormat="1" applyFont="1">
      <alignment vertical="center"/>
    </xf>
    <xf numFmtId="0" fontId="5" fillId="0" borderId="4" xfId="0" applyFont="1" applyBorder="1" applyAlignment="1">
      <alignment horizontal="center" vertical="center" shrinkToFit="1"/>
    </xf>
    <xf numFmtId="0" fontId="2" fillId="7" borderId="1" xfId="0" applyFont="1" applyFill="1" applyBorder="1" applyAlignment="1">
      <alignment horizontal="center" vertical="center"/>
    </xf>
    <xf numFmtId="0" fontId="5" fillId="0" borderId="12" xfId="0" applyFont="1" applyBorder="1" applyAlignment="1">
      <alignment horizontal="center" vertical="center" shrinkToFit="1"/>
    </xf>
    <xf numFmtId="0" fontId="0" fillId="0" borderId="0" xfId="0"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center" vertical="center"/>
    </xf>
    <xf numFmtId="178" fontId="20" fillId="6" borderId="3" xfId="0" applyNumberFormat="1" applyFont="1" applyFill="1" applyBorder="1" applyAlignment="1" applyProtection="1">
      <alignment vertical="center" shrinkToFit="1"/>
      <protection locked="0"/>
    </xf>
    <xf numFmtId="178" fontId="20" fillId="6" borderId="4" xfId="0" applyNumberFormat="1" applyFont="1" applyFill="1" applyBorder="1" applyAlignment="1" applyProtection="1">
      <alignment vertical="center" shrinkToFit="1"/>
      <protection locked="0"/>
    </xf>
    <xf numFmtId="0" fontId="0" fillId="9" borderId="0" xfId="0" applyFill="1">
      <alignment vertical="center"/>
    </xf>
    <xf numFmtId="0" fontId="2" fillId="0" borderId="43" xfId="0" applyFont="1" applyBorder="1" applyAlignment="1">
      <alignment horizontal="center" vertical="center"/>
    </xf>
    <xf numFmtId="0" fontId="0" fillId="0" borderId="5" xfId="0" quotePrefix="1" applyBorder="1" applyAlignment="1">
      <alignment horizontal="center" vertical="center"/>
    </xf>
    <xf numFmtId="0" fontId="23" fillId="0" borderId="42" xfId="0" applyFont="1" applyBorder="1" applyAlignment="1">
      <alignment horizontal="center" vertical="center"/>
    </xf>
    <xf numFmtId="55" fontId="23" fillId="0" borderId="44" xfId="0" applyNumberFormat="1" applyFont="1" applyBorder="1" applyAlignment="1">
      <alignment horizontal="center" vertical="center" shrinkToFit="1"/>
    </xf>
    <xf numFmtId="0" fontId="24" fillId="0" borderId="46" xfId="0" applyFont="1" applyBorder="1" applyAlignment="1">
      <alignment horizontal="center" vertical="center" shrinkToFit="1"/>
    </xf>
    <xf numFmtId="55" fontId="23" fillId="0" borderId="46" xfId="0" applyNumberFormat="1" applyFont="1" applyBorder="1" applyAlignment="1">
      <alignment horizontal="center" vertical="center" shrinkToFit="1"/>
    </xf>
    <xf numFmtId="0" fontId="25" fillId="0" borderId="45" xfId="0" quotePrefix="1" applyFont="1" applyBorder="1" applyAlignment="1">
      <alignment horizontal="center" vertical="center"/>
    </xf>
    <xf numFmtId="0" fontId="2" fillId="0" borderId="4" xfId="0" applyFont="1" applyBorder="1">
      <alignment vertical="center"/>
    </xf>
    <xf numFmtId="0" fontId="11" fillId="0" borderId="47" xfId="0" applyFont="1" applyBorder="1" applyAlignment="1">
      <alignment horizontal="distributed" vertical="center"/>
    </xf>
    <xf numFmtId="177" fontId="11" fillId="0" borderId="48" xfId="0" applyNumberFormat="1" applyFont="1" applyBorder="1" applyAlignment="1">
      <alignment horizontal="distributed" vertical="center"/>
    </xf>
    <xf numFmtId="176" fontId="11" fillId="0" borderId="49" xfId="0" applyNumberFormat="1" applyFont="1" applyBorder="1" applyAlignment="1">
      <alignment horizontal="center" vertical="center"/>
    </xf>
    <xf numFmtId="0" fontId="11" fillId="0" borderId="50" xfId="0" applyFont="1" applyBorder="1" applyAlignment="1">
      <alignment horizontal="distributed" vertical="center"/>
    </xf>
    <xf numFmtId="177" fontId="11" fillId="0" borderId="51" xfId="0" applyNumberFormat="1" applyFont="1" applyBorder="1" applyAlignment="1">
      <alignment horizontal="distributed" vertical="center"/>
    </xf>
    <xf numFmtId="176" fontId="11" fillId="0" borderId="52" xfId="0" applyNumberFormat="1" applyFont="1" applyBorder="1" applyAlignment="1">
      <alignment horizontal="center" vertical="center"/>
    </xf>
    <xf numFmtId="0" fontId="11" fillId="3" borderId="53" xfId="0" applyFont="1" applyFill="1" applyBorder="1" applyAlignment="1">
      <alignment horizontal="distributed" vertical="center"/>
    </xf>
    <xf numFmtId="177" fontId="11" fillId="3" borderId="54" xfId="0" applyNumberFormat="1" applyFont="1" applyFill="1" applyBorder="1" applyAlignment="1">
      <alignment horizontal="distributed" vertical="center"/>
    </xf>
    <xf numFmtId="176" fontId="11" fillId="3" borderId="55" xfId="0" applyNumberFormat="1" applyFont="1" applyFill="1" applyBorder="1" applyAlignment="1">
      <alignment horizontal="center" vertical="center"/>
    </xf>
    <xf numFmtId="0" fontId="32" fillId="0" borderId="0" xfId="0" applyFont="1">
      <alignment vertical="center"/>
    </xf>
    <xf numFmtId="0" fontId="32" fillId="0" borderId="0" xfId="0" applyFont="1" applyAlignment="1">
      <alignment horizontal="center" vertical="center"/>
    </xf>
    <xf numFmtId="0" fontId="34" fillId="0" borderId="0" xfId="0" applyFont="1" applyAlignment="1">
      <alignment horizontal="center" vertical="center"/>
    </xf>
    <xf numFmtId="0" fontId="32" fillId="0" borderId="0" xfId="0" applyFont="1" applyAlignment="1">
      <alignment horizontal="right" vertical="center"/>
    </xf>
    <xf numFmtId="0" fontId="32" fillId="0" borderId="0" xfId="0" applyFont="1" applyProtection="1">
      <alignment vertical="center"/>
      <protection locked="0"/>
    </xf>
    <xf numFmtId="0" fontId="32" fillId="0" borderId="2" xfId="0" applyFont="1" applyBorder="1" applyAlignment="1">
      <alignment horizontal="center" vertical="center"/>
    </xf>
    <xf numFmtId="0" fontId="32" fillId="0" borderId="1" xfId="0" applyFont="1" applyBorder="1">
      <alignment vertical="center"/>
    </xf>
    <xf numFmtId="0" fontId="32" fillId="0" borderId="0" xfId="0" applyFont="1" applyAlignment="1">
      <alignment vertical="center" shrinkToFit="1"/>
    </xf>
    <xf numFmtId="0" fontId="32" fillId="0" borderId="1" xfId="0" applyFont="1" applyBorder="1" applyAlignment="1">
      <alignment horizontal="center" vertical="center"/>
    </xf>
    <xf numFmtId="0" fontId="32" fillId="0" borderId="12" xfId="0" applyFont="1" applyBorder="1" applyProtection="1">
      <alignment vertical="center"/>
      <protection locked="0"/>
    </xf>
    <xf numFmtId="0" fontId="32" fillId="0" borderId="42" xfId="0" applyFont="1" applyBorder="1" applyAlignment="1">
      <alignment horizontal="center" vertical="center" shrinkToFit="1"/>
    </xf>
    <xf numFmtId="0" fontId="32" fillId="0" borderId="46" xfId="0" applyFont="1" applyBorder="1" applyAlignment="1">
      <alignment vertical="center" shrinkToFit="1"/>
    </xf>
    <xf numFmtId="0" fontId="32" fillId="0" borderId="45" xfId="0" applyFont="1" applyBorder="1" applyAlignment="1">
      <alignment vertical="center" shrinkToFit="1"/>
    </xf>
    <xf numFmtId="0" fontId="32" fillId="0" borderId="12" xfId="0" applyFont="1" applyBorder="1">
      <alignment vertical="center"/>
    </xf>
    <xf numFmtId="0" fontId="32" fillId="8" borderId="43" xfId="0" applyFont="1" applyFill="1" applyBorder="1" applyAlignment="1" applyProtection="1">
      <alignment horizontal="center" vertical="center" shrinkToFit="1"/>
      <protection locked="0"/>
    </xf>
    <xf numFmtId="178" fontId="35" fillId="6" borderId="3" xfId="0" applyNumberFormat="1" applyFont="1" applyFill="1" applyBorder="1" applyAlignment="1" applyProtection="1">
      <alignment vertical="center" shrinkToFit="1"/>
      <protection locked="0"/>
    </xf>
    <xf numFmtId="178" fontId="35" fillId="6" borderId="4" xfId="0" applyNumberFormat="1" applyFont="1" applyFill="1" applyBorder="1" applyAlignment="1" applyProtection="1">
      <alignment vertical="center" shrinkToFit="1"/>
      <protection locked="0"/>
    </xf>
    <xf numFmtId="0" fontId="32" fillId="0" borderId="4" xfId="0" applyFont="1" applyBorder="1" applyAlignment="1">
      <alignment vertical="center" shrinkToFit="1"/>
    </xf>
    <xf numFmtId="0" fontId="32" fillId="0" borderId="5" xfId="0" applyFont="1" applyBorder="1" applyAlignment="1">
      <alignment vertical="center" shrinkToFit="1"/>
    </xf>
    <xf numFmtId="0" fontId="32" fillId="8" borderId="1" xfId="0" applyFont="1" applyFill="1" applyBorder="1" applyAlignment="1" applyProtection="1">
      <alignment horizontal="center" vertical="center" shrinkToFit="1"/>
      <protection locked="0"/>
    </xf>
    <xf numFmtId="178" fontId="35" fillId="6" borderId="11" xfId="0" applyNumberFormat="1" applyFont="1" applyFill="1" applyBorder="1" applyAlignment="1" applyProtection="1">
      <alignment vertical="center" shrinkToFit="1"/>
      <protection locked="0"/>
    </xf>
    <xf numFmtId="0" fontId="34" fillId="0" borderId="12" xfId="0" applyFont="1" applyBorder="1" applyAlignment="1">
      <alignment horizontal="center" vertical="center" shrinkToFit="1"/>
    </xf>
    <xf numFmtId="178" fontId="35" fillId="6" borderId="12" xfId="0" applyNumberFormat="1" applyFont="1" applyFill="1" applyBorder="1" applyAlignment="1" applyProtection="1">
      <alignment vertical="center" shrinkToFit="1"/>
      <protection locked="0"/>
    </xf>
    <xf numFmtId="0" fontId="32" fillId="0" borderId="12" xfId="0" applyFont="1" applyBorder="1" applyAlignment="1">
      <alignment vertical="center" shrinkToFit="1"/>
    </xf>
    <xf numFmtId="0" fontId="32" fillId="0" borderId="2" xfId="0" applyFont="1" applyBorder="1" applyAlignment="1">
      <alignment vertical="center" shrinkToFit="1"/>
    </xf>
    <xf numFmtId="0" fontId="32" fillId="0" borderId="8" xfId="0" applyFont="1" applyBorder="1">
      <alignment vertical="center"/>
    </xf>
    <xf numFmtId="0" fontId="32" fillId="10" borderId="12" xfId="0" applyFont="1" applyFill="1" applyBorder="1" applyAlignment="1">
      <alignment horizontal="center" vertical="center"/>
    </xf>
    <xf numFmtId="0" fontId="32" fillId="0" borderId="2" xfId="0" applyFont="1" applyBorder="1">
      <alignment vertical="center"/>
    </xf>
    <xf numFmtId="0" fontId="32" fillId="0" borderId="7" xfId="0" applyFont="1" applyBorder="1">
      <alignment vertical="center"/>
    </xf>
    <xf numFmtId="0" fontId="34" fillId="0" borderId="0" xfId="0" applyFont="1">
      <alignment vertical="center"/>
    </xf>
    <xf numFmtId="0" fontId="32" fillId="0" borderId="10" xfId="0" applyFont="1" applyBorder="1">
      <alignment vertical="center"/>
    </xf>
    <xf numFmtId="0" fontId="34" fillId="0" borderId="10" xfId="0" applyFont="1" applyBorder="1">
      <alignment vertical="center"/>
    </xf>
    <xf numFmtId="0" fontId="34" fillId="0" borderId="4" xfId="0" applyFont="1" applyBorder="1">
      <alignment vertical="center"/>
    </xf>
    <xf numFmtId="0" fontId="34" fillId="0" borderId="4" xfId="0" applyFont="1" applyBorder="1" applyAlignment="1">
      <alignment horizontal="center" vertical="center"/>
    </xf>
    <xf numFmtId="0" fontId="34" fillId="0" borderId="5" xfId="0" applyFont="1" applyBorder="1">
      <alignment vertical="center"/>
    </xf>
    <xf numFmtId="0" fontId="38" fillId="0" borderId="0" xfId="0" applyFont="1">
      <alignment vertical="center"/>
    </xf>
    <xf numFmtId="0" fontId="38" fillId="0" borderId="4" xfId="0" applyFont="1" applyBorder="1" applyAlignment="1"/>
    <xf numFmtId="0" fontId="32" fillId="0" borderId="4" xfId="0" applyFont="1" applyBorder="1" applyAlignment="1" applyProtection="1">
      <protection locked="0"/>
    </xf>
    <xf numFmtId="0" fontId="40" fillId="0" borderId="4" xfId="0" applyFont="1" applyBorder="1" applyProtection="1">
      <alignment vertical="center"/>
      <protection locked="0"/>
    </xf>
    <xf numFmtId="0" fontId="34" fillId="0" borderId="7" xfId="0" applyFont="1" applyBorder="1" applyAlignment="1">
      <alignment vertical="center" wrapText="1"/>
    </xf>
    <xf numFmtId="0" fontId="34" fillId="0" borderId="9" xfId="0" applyFont="1" applyBorder="1" applyAlignment="1">
      <alignment vertical="center" wrapText="1"/>
    </xf>
    <xf numFmtId="0" fontId="34" fillId="0" borderId="7" xfId="0" applyFont="1" applyBorder="1">
      <alignment vertical="center"/>
    </xf>
    <xf numFmtId="0" fontId="0" fillId="0" borderId="7" xfId="0" applyBorder="1" applyAlignment="1">
      <alignment vertical="center" wrapText="1"/>
    </xf>
    <xf numFmtId="0" fontId="32" fillId="0" borderId="4" xfId="0" applyFont="1" applyBorder="1">
      <alignment vertical="center"/>
    </xf>
    <xf numFmtId="0" fontId="34" fillId="0" borderId="0" xfId="0" applyFont="1" applyAlignment="1">
      <alignment vertical="center" wrapText="1"/>
    </xf>
    <xf numFmtId="0" fontId="34" fillId="0" borderId="0" xfId="0" applyFont="1" applyAlignment="1">
      <alignment vertical="center" shrinkToFit="1"/>
    </xf>
    <xf numFmtId="0" fontId="38"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36" fillId="0" borderId="0" xfId="0" applyFont="1" applyAlignment="1"/>
    <xf numFmtId="0" fontId="32" fillId="0" borderId="11" xfId="0" applyFont="1" applyBorder="1" applyAlignment="1" applyProtection="1">
      <alignment vertical="center" shrinkToFit="1"/>
      <protection locked="0"/>
    </xf>
    <xf numFmtId="0" fontId="32" fillId="0" borderId="2" xfId="0" applyFont="1" applyBorder="1" applyAlignment="1" applyProtection="1">
      <alignment vertical="center" shrinkToFit="1"/>
      <protection locked="0"/>
    </xf>
    <xf numFmtId="0" fontId="32" fillId="0" borderId="1" xfId="0" applyFont="1" applyBorder="1" applyAlignment="1" applyProtection="1">
      <alignment vertical="center" shrinkToFit="1"/>
      <protection locked="0"/>
    </xf>
    <xf numFmtId="0" fontId="32" fillId="0" borderId="12" xfId="0" applyFont="1" applyBorder="1" applyAlignment="1" applyProtection="1">
      <alignment vertical="center" shrinkToFit="1"/>
      <protection locked="0"/>
    </xf>
    <xf numFmtId="0" fontId="32" fillId="0" borderId="11"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43" xfId="0" applyFont="1" applyBorder="1" applyAlignment="1" applyProtection="1">
      <alignment vertical="center" shrinkToFit="1"/>
      <protection locked="0"/>
    </xf>
    <xf numFmtId="0" fontId="32" fillId="0" borderId="1" xfId="0" applyFont="1" applyBorder="1" applyAlignment="1">
      <alignment vertical="center" shrinkToFit="1"/>
    </xf>
    <xf numFmtId="0" fontId="32" fillId="0" borderId="1" xfId="0" applyFont="1" applyBorder="1" applyAlignment="1">
      <alignment horizontal="center" vertical="center"/>
    </xf>
    <xf numFmtId="0" fontId="32" fillId="0" borderId="42" xfId="0" applyFont="1" applyBorder="1" applyAlignment="1">
      <alignment vertical="center" shrinkToFit="1"/>
    </xf>
    <xf numFmtId="0" fontId="31" fillId="4" borderId="11" xfId="0" applyFont="1" applyFill="1" applyBorder="1" applyAlignment="1">
      <alignment horizontal="center" vertical="center"/>
    </xf>
    <xf numFmtId="0" fontId="31" fillId="4" borderId="2" xfId="0" applyFont="1" applyFill="1" applyBorder="1" applyAlignment="1">
      <alignment horizontal="center" vertical="center"/>
    </xf>
    <xf numFmtId="0" fontId="32" fillId="0" borderId="0" xfId="0" applyFont="1" applyAlignment="1" applyProtection="1">
      <alignment horizontal="left" vertical="center" shrinkToFit="1"/>
      <protection locked="0"/>
    </xf>
    <xf numFmtId="0" fontId="41" fillId="0" borderId="0" xfId="0"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32" fillId="0" borderId="0" xfId="0" applyFont="1">
      <alignment vertical="center"/>
    </xf>
    <xf numFmtId="0" fontId="32" fillId="0" borderId="1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12" xfId="0" applyFont="1" applyBorder="1" applyAlignment="1" applyProtection="1">
      <alignment horizontal="center" vertical="center" shrinkToFit="1"/>
      <protection locked="0"/>
    </xf>
    <xf numFmtId="0" fontId="32" fillId="0" borderId="4" xfId="0" applyFont="1" applyBorder="1" applyAlignment="1" applyProtection="1">
      <alignment horizontal="right" vertical="center"/>
      <protection locked="0"/>
    </xf>
    <xf numFmtId="0" fontId="38" fillId="0" borderId="9" xfId="0" applyFont="1" applyBorder="1" applyAlignment="1">
      <alignment vertical="center" wrapText="1"/>
    </xf>
    <xf numFmtId="0" fontId="3" fillId="0" borderId="0" xfId="0" applyFont="1">
      <alignment vertical="center"/>
    </xf>
    <xf numFmtId="0" fontId="42" fillId="0" borderId="6" xfId="0" applyFont="1" applyBorder="1">
      <alignment vertical="center"/>
    </xf>
    <xf numFmtId="0" fontId="0" fillId="0" borderId="7" xfId="0" applyBorder="1">
      <alignment vertical="center"/>
    </xf>
    <xf numFmtId="0" fontId="37" fillId="0" borderId="9" xfId="0" applyFont="1" applyBorder="1">
      <alignment vertical="center"/>
    </xf>
    <xf numFmtId="0" fontId="39" fillId="0" borderId="0" xfId="0" applyFont="1">
      <alignment vertical="center"/>
    </xf>
    <xf numFmtId="0" fontId="32" fillId="0" borderId="11" xfId="0" applyFont="1" applyBorder="1" applyAlignment="1">
      <alignment horizontal="right" vertical="center"/>
    </xf>
    <xf numFmtId="0" fontId="32" fillId="0" borderId="12" xfId="0" applyFont="1" applyBorder="1" applyAlignment="1">
      <alignment horizontal="right" vertical="center"/>
    </xf>
    <xf numFmtId="0" fontId="34" fillId="0" borderId="12"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2" fillId="0" borderId="44" xfId="0" applyFont="1" applyBorder="1" applyAlignment="1">
      <alignment horizontal="center" vertical="center" shrinkToFit="1"/>
    </xf>
    <xf numFmtId="0" fontId="32" fillId="0" borderId="45" xfId="0" applyFont="1" applyBorder="1" applyAlignment="1">
      <alignment horizontal="center" vertical="center" shrinkToFit="1"/>
    </xf>
    <xf numFmtId="55" fontId="32" fillId="0" borderId="44" xfId="0" applyNumberFormat="1" applyFont="1" applyBorder="1" applyAlignment="1">
      <alignment horizontal="center" vertical="center" shrinkToFit="1"/>
    </xf>
    <xf numFmtId="0" fontId="34" fillId="0" borderId="46" xfId="0" applyFont="1" applyBorder="1" applyAlignment="1">
      <alignment horizontal="center" vertical="center" shrinkToFit="1"/>
    </xf>
    <xf numFmtId="0" fontId="32" fillId="0" borderId="3" xfId="0" applyFont="1" applyBorder="1" applyAlignment="1" applyProtection="1">
      <alignment vertical="center" shrinkToFit="1"/>
      <protection locked="0"/>
    </xf>
    <xf numFmtId="0" fontId="32" fillId="0" borderId="5" xfId="0" applyFont="1" applyBorder="1" applyAlignment="1" applyProtection="1">
      <alignment vertical="center" shrinkToFit="1"/>
      <protection locked="0"/>
    </xf>
    <xf numFmtId="0" fontId="14" fillId="2" borderId="13"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38" xfId="0" applyFont="1" applyFill="1" applyBorder="1" applyAlignment="1">
      <alignment horizontal="center" vertical="top"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176" fontId="11" fillId="0" borderId="26" xfId="0" applyNumberFormat="1"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vertical="center" wrapText="1"/>
    </xf>
    <xf numFmtId="0" fontId="0" fillId="0" borderId="0" xfId="0">
      <alignment vertical="center"/>
    </xf>
    <xf numFmtId="0" fontId="2" fillId="0" borderId="11"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lignment vertical="center"/>
    </xf>
    <xf numFmtId="0" fontId="5" fillId="0" borderId="6" xfId="0" applyFont="1" applyBorder="1" applyAlignment="1">
      <alignment vertical="top" wrapText="1"/>
    </xf>
    <xf numFmtId="0" fontId="5" fillId="0" borderId="7" xfId="0" applyFont="1"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5" fillId="0" borderId="9" xfId="0" applyFont="1" applyBorder="1" applyAlignment="1">
      <alignment vertical="top" wrapText="1"/>
    </xf>
    <xf numFmtId="0" fontId="5" fillId="0" borderId="0" xfId="0" applyFont="1" applyAlignment="1">
      <alignment vertical="top" wrapText="1"/>
    </xf>
    <xf numFmtId="0" fontId="0" fillId="0" borderId="0" xfId="0" applyAlignment="1">
      <alignment vertical="top"/>
    </xf>
    <xf numFmtId="0" fontId="0" fillId="0" borderId="10" xfId="0" applyBorder="1" applyAlignment="1">
      <alignment vertical="top"/>
    </xf>
    <xf numFmtId="0" fontId="5" fillId="0" borderId="3" xfId="0" applyFont="1" applyBorder="1" applyAlignment="1">
      <alignment vertical="top" wrapText="1"/>
    </xf>
    <xf numFmtId="0" fontId="5" fillId="0" borderId="4" xfId="0"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7" fillId="0" borderId="0" xfId="0" applyFont="1">
      <alignment vertical="center"/>
    </xf>
    <xf numFmtId="0" fontId="10" fillId="0" borderId="0" xfId="0" applyFont="1">
      <alignment vertical="center"/>
    </xf>
    <xf numFmtId="0" fontId="30" fillId="0" borderId="0" xfId="0" applyFont="1">
      <alignment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 fillId="0" borderId="1" xfId="0" applyFont="1" applyBorder="1" applyAlignment="1">
      <alignment horizontal="center" vertical="center"/>
    </xf>
    <xf numFmtId="0" fontId="23" fillId="0" borderId="42" xfId="0" applyFont="1" applyBorder="1">
      <alignment vertical="center"/>
    </xf>
    <xf numFmtId="0" fontId="2" fillId="0" borderId="43" xfId="0" applyFont="1" applyBorder="1">
      <alignment vertical="center"/>
    </xf>
    <xf numFmtId="0" fontId="28" fillId="0" borderId="9" xfId="0" applyFont="1" applyBorder="1">
      <alignment vertical="center"/>
    </xf>
    <xf numFmtId="0" fontId="29" fillId="0" borderId="0" xfId="0" applyFont="1">
      <alignment vertical="center"/>
    </xf>
    <xf numFmtId="0" fontId="7" fillId="0" borderId="4" xfId="0" applyFont="1" applyBorder="1" applyAlignment="1">
      <alignment horizontal="center" vertical="center"/>
    </xf>
  </cellXfs>
  <cellStyles count="1">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26</xdr:col>
      <xdr:colOff>238125</xdr:colOff>
      <xdr:row>0</xdr:row>
      <xdr:rowOff>19050</xdr:rowOff>
    </xdr:from>
    <xdr:to>
      <xdr:col>32</xdr:col>
      <xdr:colOff>630767</xdr:colOff>
      <xdr:row>3</xdr:row>
      <xdr:rowOff>174625</xdr:rowOff>
    </xdr:to>
    <xdr:sp macro="" textlink="">
      <xdr:nvSpPr>
        <xdr:cNvPr id="3" name="テキスト ボックス 2">
          <a:extLst>
            <a:ext uri="{FF2B5EF4-FFF2-40B4-BE49-F238E27FC236}">
              <a16:creationId xmlns:a16="http://schemas.microsoft.com/office/drawing/2014/main" id="{25A3E79B-EC03-43A3-969F-1D01E42F7F96}"/>
            </a:ext>
          </a:extLst>
        </xdr:cNvPr>
        <xdr:cNvSpPr txBox="1"/>
      </xdr:nvSpPr>
      <xdr:spPr>
        <a:xfrm>
          <a:off x="9858375" y="209550"/>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200871</xdr:colOff>
          <xdr:row>18</xdr:row>
          <xdr:rowOff>114673</xdr:rowOff>
        </xdr:from>
        <xdr:to>
          <xdr:col>35</xdr:col>
          <xdr:colOff>153795</xdr:colOff>
          <xdr:row>41</xdr:row>
          <xdr:rowOff>239195</xdr:rowOff>
        </xdr:to>
        <xdr:pic>
          <xdr:nvPicPr>
            <xdr:cNvPr id="7" name="図 6">
              <a:extLst>
                <a:ext uri="{FF2B5EF4-FFF2-40B4-BE49-F238E27FC236}">
                  <a16:creationId xmlns:a16="http://schemas.microsoft.com/office/drawing/2014/main" id="{87A649F7-C230-4A63-BCB3-CEA318005E30}"/>
                </a:ext>
              </a:extLst>
            </xdr:cNvPr>
            <xdr:cNvPicPr>
              <a:picLocks noChangeAspect="1" noChangeArrowheads="1"/>
              <a:extLst>
                <a:ext uri="{84589F7E-364E-4C9E-8A38-B11213B215E9}">
                  <a14:cameraTool cellRange="早見表!$E$2:$M$42" spid="_x0000_s2174"/>
                </a:ext>
              </a:extLst>
            </xdr:cNvPicPr>
          </xdr:nvPicPr>
          <xdr:blipFill>
            <a:blip xmlns:r="http://schemas.openxmlformats.org/officeDocument/2006/relationships" r:embed="rId1"/>
            <a:srcRect/>
            <a:stretch>
              <a:fillRect/>
            </a:stretch>
          </xdr:blipFill>
          <xdr:spPr bwMode="auto">
            <a:xfrm>
              <a:off x="9830414" y="5260496"/>
              <a:ext cx="5726003" cy="636223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11616</xdr:colOff>
      <xdr:row>5</xdr:row>
      <xdr:rowOff>46464</xdr:rowOff>
    </xdr:from>
    <xdr:to>
      <xdr:col>4</xdr:col>
      <xdr:colOff>836341</xdr:colOff>
      <xdr:row>10</xdr:row>
      <xdr:rowOff>58079</xdr:rowOff>
    </xdr:to>
    <xdr:sp macro="" textlink="">
      <xdr:nvSpPr>
        <xdr:cNvPr id="2" name="フローチャート: 処理 1">
          <a:extLst>
            <a:ext uri="{FF2B5EF4-FFF2-40B4-BE49-F238E27FC236}">
              <a16:creationId xmlns:a16="http://schemas.microsoft.com/office/drawing/2014/main" id="{2614615B-E64F-4475-BE30-3DD60B4B4846}"/>
            </a:ext>
          </a:extLst>
        </xdr:cNvPr>
        <xdr:cNvSpPr/>
      </xdr:nvSpPr>
      <xdr:spPr>
        <a:xfrm>
          <a:off x="302012" y="1231281"/>
          <a:ext cx="3902927" cy="1707530"/>
        </a:xfrm>
        <a:prstGeom prst="flowChartProcess">
          <a:avLst/>
        </a:prstGeom>
        <a:noFill/>
        <a:ln>
          <a:solidFill>
            <a:schemeClr val="tx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2</xdr:col>
      <xdr:colOff>885825</xdr:colOff>
      <xdr:row>2</xdr:row>
      <xdr:rowOff>133350</xdr:rowOff>
    </xdr:to>
    <xdr:sp macro="" textlink="">
      <xdr:nvSpPr>
        <xdr:cNvPr id="1248" name="AutoShape 1">
          <a:extLst>
            <a:ext uri="{FF2B5EF4-FFF2-40B4-BE49-F238E27FC236}">
              <a16:creationId xmlns:a16="http://schemas.microsoft.com/office/drawing/2014/main" id="{00000000-0008-0000-0400-0000E0040000}"/>
            </a:ext>
          </a:extLst>
        </xdr:cNvPr>
        <xdr:cNvSpPr>
          <a:spLocks noChangeArrowheads="1"/>
        </xdr:cNvSpPr>
      </xdr:nvSpPr>
      <xdr:spPr bwMode="auto">
        <a:xfrm>
          <a:off x="95250" y="142875"/>
          <a:ext cx="256222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304800</xdr:colOff>
      <xdr:row>1</xdr:row>
      <xdr:rowOff>57150</xdr:rowOff>
    </xdr:from>
    <xdr:to>
      <xdr:col>2</xdr:col>
      <xdr:colOff>590550</xdr:colOff>
      <xdr:row>2</xdr:row>
      <xdr:rowOff>9525</xdr:rowOff>
    </xdr:to>
    <xdr:sp macro="" textlink="">
      <xdr:nvSpPr>
        <xdr:cNvPr id="1026" name="WordArt 2">
          <a:extLst>
            <a:ext uri="{FF2B5EF4-FFF2-40B4-BE49-F238E27FC236}">
              <a16:creationId xmlns:a16="http://schemas.microsoft.com/office/drawing/2014/main" id="{00000000-0008-0000-0400-000002040000}"/>
            </a:ext>
          </a:extLst>
        </xdr:cNvPr>
        <xdr:cNvSpPr>
          <a:spLocks noChangeArrowheads="1" noChangeShapeType="1" noTextEdit="1"/>
        </xdr:cNvSpPr>
      </xdr:nvSpPr>
      <xdr:spPr bwMode="auto">
        <a:xfrm>
          <a:off x="304800" y="238125"/>
          <a:ext cx="2057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更新講習用記入要領</a:t>
          </a:r>
        </a:p>
      </xdr:txBody>
    </xdr:sp>
    <xdr:clientData/>
  </xdr:twoCellAnchor>
  <xdr:twoCellAnchor>
    <xdr:from>
      <xdr:col>9</xdr:col>
      <xdr:colOff>142875</xdr:colOff>
      <xdr:row>4</xdr:row>
      <xdr:rowOff>209550</xdr:rowOff>
    </xdr:from>
    <xdr:to>
      <xdr:col>9</xdr:col>
      <xdr:colOff>752475</xdr:colOff>
      <xdr:row>6</xdr:row>
      <xdr:rowOff>161925</xdr:rowOff>
    </xdr:to>
    <xdr:sp macro="" textlink="">
      <xdr:nvSpPr>
        <xdr:cNvPr id="5" name="テキスト ボックス 4">
          <a:extLst>
            <a:ext uri="{FF2B5EF4-FFF2-40B4-BE49-F238E27FC236}">
              <a16:creationId xmlns:a16="http://schemas.microsoft.com/office/drawing/2014/main" id="{1314A645-F6BD-4FED-8CE8-25286F97A5C1}"/>
            </a:ext>
          </a:extLst>
        </xdr:cNvPr>
        <xdr:cNvSpPr txBox="1"/>
      </xdr:nvSpPr>
      <xdr:spPr>
        <a:xfrm>
          <a:off x="8153400" y="1304925"/>
          <a:ext cx="609600" cy="5619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142875</xdr:colOff>
      <xdr:row>7</xdr:row>
      <xdr:rowOff>190500</xdr:rowOff>
    </xdr:from>
    <xdr:to>
      <xdr:col>9</xdr:col>
      <xdr:colOff>752475</xdr:colOff>
      <xdr:row>9</xdr:row>
      <xdr:rowOff>142875</xdr:rowOff>
    </xdr:to>
    <xdr:sp macro="" textlink="">
      <xdr:nvSpPr>
        <xdr:cNvPr id="6" name="テキスト ボックス 5">
          <a:extLst>
            <a:ext uri="{FF2B5EF4-FFF2-40B4-BE49-F238E27FC236}">
              <a16:creationId xmlns:a16="http://schemas.microsoft.com/office/drawing/2014/main" id="{A13D1E2A-0455-4061-8E05-2341C7BFCA9B}"/>
            </a:ext>
          </a:extLst>
        </xdr:cNvPr>
        <xdr:cNvSpPr txBox="1"/>
      </xdr:nvSpPr>
      <xdr:spPr>
        <a:xfrm>
          <a:off x="8153400" y="2200275"/>
          <a:ext cx="609600" cy="561975"/>
        </a:xfrm>
        <a:prstGeom prst="ellipse">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86"/>
  <sheetViews>
    <sheetView tabSelected="1" zoomScale="82" zoomScaleNormal="82" workbookViewId="0">
      <selection activeCell="AC10" sqref="AC10"/>
    </sheetView>
  </sheetViews>
  <sheetFormatPr defaultColWidth="9" defaultRowHeight="14.25" outlineLevelCol="1"/>
  <cols>
    <col min="1" max="1" width="3.875" style="1" customWidth="1"/>
    <col min="2" max="2" width="9.125" style="1" customWidth="1"/>
    <col min="3" max="3" width="10.625" style="1" customWidth="1"/>
    <col min="4" max="4" width="20.625" style="1" customWidth="1"/>
    <col min="5" max="5" width="20.75" style="1" customWidth="1"/>
    <col min="6" max="6" width="5.625" style="1" customWidth="1"/>
    <col min="7" max="7" width="7.25" style="1" customWidth="1"/>
    <col min="8" max="8" width="13.25" style="1" customWidth="1"/>
    <col min="9" max="9" width="2.875" style="1" customWidth="1"/>
    <col min="10" max="10" width="13.25" style="1" customWidth="1"/>
    <col min="11" max="11" width="2.125" style="1" customWidth="1"/>
    <col min="12" max="12" width="3" style="1" customWidth="1"/>
    <col min="13" max="13" width="1.5" style="1" customWidth="1"/>
    <col min="14" max="14" width="3" style="1" customWidth="1"/>
    <col min="15" max="15" width="1.75" style="1" customWidth="1"/>
    <col min="16" max="17" width="10.625" style="1" hidden="1" customWidth="1"/>
    <col min="18" max="18" width="2.5" style="1" customWidth="1"/>
    <col min="19" max="19" width="5.75" style="1" hidden="1" customWidth="1" outlineLevel="1"/>
    <col min="20" max="21" width="12.25" style="1" hidden="1" customWidth="1" outlineLevel="1"/>
    <col min="22" max="26" width="9" style="1" hidden="1" customWidth="1" outlineLevel="1"/>
    <col min="27" max="27" width="3.875" style="1" customWidth="1" collapsed="1"/>
    <col min="28" max="16384" width="9" style="1"/>
  </cols>
  <sheetData>
    <row r="1" spans="2:19" ht="24" customHeight="1">
      <c r="B1" s="138" t="s">
        <v>128</v>
      </c>
      <c r="C1" s="139"/>
      <c r="D1" s="78"/>
      <c r="E1" s="78"/>
      <c r="F1" s="78"/>
      <c r="G1" s="78"/>
      <c r="H1" s="78"/>
      <c r="I1" s="78"/>
      <c r="J1" s="78"/>
      <c r="K1" s="78"/>
      <c r="L1" s="78"/>
      <c r="M1" s="78"/>
      <c r="N1" s="78"/>
      <c r="O1" s="78"/>
      <c r="P1" s="78"/>
      <c r="Q1" s="78"/>
    </row>
    <row r="2" spans="2:19" s="2" customFormat="1" ht="24" customHeight="1">
      <c r="B2" s="142" t="s">
        <v>1</v>
      </c>
      <c r="C2" s="142"/>
      <c r="D2" s="142"/>
      <c r="E2" s="142"/>
      <c r="F2" s="142"/>
      <c r="G2" s="142"/>
      <c r="H2" s="142"/>
      <c r="I2" s="142"/>
      <c r="J2" s="142"/>
      <c r="K2" s="142"/>
      <c r="L2" s="142"/>
      <c r="M2" s="142"/>
      <c r="N2" s="142"/>
      <c r="O2" s="142"/>
      <c r="P2" s="142"/>
      <c r="Q2" s="142"/>
      <c r="R2" s="7"/>
    </row>
    <row r="3" spans="2:19" ht="9.75" customHeight="1">
      <c r="B3" s="78"/>
      <c r="C3" s="78"/>
      <c r="D3" s="78"/>
      <c r="E3" s="78"/>
      <c r="F3" s="78"/>
      <c r="G3" s="78"/>
      <c r="H3" s="78"/>
      <c r="I3" s="78"/>
      <c r="J3" s="78"/>
      <c r="K3" s="78"/>
      <c r="L3" s="78"/>
      <c r="M3" s="78"/>
      <c r="N3" s="78"/>
      <c r="O3" s="78"/>
      <c r="P3" s="78"/>
      <c r="Q3" s="78"/>
    </row>
    <row r="4" spans="2:19" ht="24" customHeight="1">
      <c r="B4" s="141" t="s">
        <v>129</v>
      </c>
      <c r="C4" s="141"/>
      <c r="D4" s="141"/>
      <c r="E4" s="141"/>
      <c r="F4" s="141"/>
      <c r="G4" s="141"/>
      <c r="H4" s="141"/>
      <c r="I4" s="141"/>
      <c r="J4" s="141"/>
      <c r="K4" s="141"/>
      <c r="L4" s="141"/>
      <c r="M4" s="141"/>
      <c r="N4" s="141"/>
      <c r="O4" s="141"/>
      <c r="P4" s="141"/>
      <c r="Q4" s="141"/>
      <c r="R4" s="49"/>
      <c r="S4" s="49"/>
    </row>
    <row r="5" spans="2:19" ht="12" customHeight="1">
      <c r="B5" s="79"/>
      <c r="C5" s="79"/>
      <c r="D5" s="79"/>
      <c r="E5" s="79"/>
      <c r="F5" s="79"/>
      <c r="G5" s="79"/>
      <c r="H5" s="79"/>
      <c r="I5" s="79"/>
      <c r="J5" s="79"/>
      <c r="K5" s="79"/>
      <c r="L5" s="79"/>
      <c r="M5" s="79"/>
      <c r="N5" s="79"/>
      <c r="O5" s="79"/>
      <c r="P5" s="79"/>
      <c r="Q5" s="79"/>
      <c r="R5" s="49"/>
      <c r="S5" s="49"/>
    </row>
    <row r="6" spans="2:19" ht="24" customHeight="1">
      <c r="B6" s="78"/>
      <c r="C6" s="78"/>
      <c r="D6" s="78"/>
      <c r="E6" s="78"/>
      <c r="F6" s="143" t="s">
        <v>150</v>
      </c>
      <c r="G6" s="144"/>
      <c r="H6" s="144"/>
      <c r="I6" s="144"/>
      <c r="J6" s="144"/>
      <c r="K6" s="78"/>
      <c r="L6" s="78"/>
      <c r="M6" s="78"/>
      <c r="N6" s="78"/>
      <c r="O6" s="78"/>
      <c r="P6" s="78"/>
      <c r="Q6" s="78"/>
    </row>
    <row r="7" spans="2:19" ht="27.95" customHeight="1">
      <c r="B7" s="78"/>
      <c r="C7" s="78"/>
      <c r="D7" s="78"/>
      <c r="E7" s="81" t="s">
        <v>146</v>
      </c>
      <c r="F7" s="140"/>
      <c r="G7" s="140"/>
      <c r="H7" s="140"/>
      <c r="I7" s="140"/>
      <c r="J7" s="140"/>
      <c r="K7" s="82" t="s">
        <v>120</v>
      </c>
      <c r="L7" s="82"/>
      <c r="M7" s="82"/>
      <c r="N7" s="82"/>
      <c r="O7" s="82"/>
      <c r="P7" s="78"/>
      <c r="Q7" s="78"/>
    </row>
    <row r="8" spans="2:19" ht="27.95" customHeight="1">
      <c r="B8" s="78"/>
      <c r="C8" s="78"/>
      <c r="D8" s="78"/>
      <c r="E8" s="81" t="s">
        <v>3</v>
      </c>
      <c r="F8" s="140"/>
      <c r="G8" s="140"/>
      <c r="H8" s="140"/>
      <c r="I8" s="140"/>
      <c r="J8" s="140"/>
      <c r="K8" s="82"/>
      <c r="L8" s="82"/>
      <c r="M8" s="82"/>
      <c r="N8" s="82"/>
      <c r="O8" s="82"/>
      <c r="P8" s="78"/>
      <c r="Q8" s="78"/>
    </row>
    <row r="9" spans="2:19" ht="27.95" customHeight="1">
      <c r="B9" s="78"/>
      <c r="C9" s="78"/>
      <c r="D9" s="78"/>
      <c r="E9" s="81" t="s">
        <v>148</v>
      </c>
      <c r="F9" s="140"/>
      <c r="G9" s="140"/>
      <c r="H9" s="140"/>
      <c r="I9" s="140"/>
      <c r="J9" s="140"/>
      <c r="K9" s="82"/>
      <c r="L9" s="82"/>
      <c r="M9" s="82"/>
      <c r="N9" s="82"/>
      <c r="O9" s="82"/>
      <c r="P9" s="78"/>
      <c r="Q9" s="78"/>
    </row>
    <row r="10" spans="2:19" ht="27.95" customHeight="1">
      <c r="B10" s="78"/>
      <c r="C10" s="78"/>
      <c r="D10" s="78"/>
      <c r="E10" s="81" t="s">
        <v>149</v>
      </c>
      <c r="F10" s="140"/>
      <c r="G10" s="140"/>
      <c r="H10" s="140"/>
      <c r="I10" s="140"/>
      <c r="J10" s="140"/>
      <c r="K10" s="82" t="s">
        <v>121</v>
      </c>
      <c r="L10" s="82"/>
      <c r="M10" s="82"/>
      <c r="N10" s="82"/>
      <c r="O10" s="82"/>
      <c r="P10" s="78"/>
      <c r="Q10" s="78"/>
    </row>
    <row r="11" spans="2:19" ht="14.25" customHeight="1">
      <c r="B11" s="78"/>
      <c r="C11" s="78"/>
      <c r="D11" s="78"/>
      <c r="E11" s="78"/>
      <c r="F11" s="78"/>
      <c r="G11" s="78"/>
      <c r="H11" s="78"/>
      <c r="I11" s="78"/>
      <c r="J11" s="78"/>
      <c r="K11" s="78"/>
      <c r="L11" s="78"/>
      <c r="M11" s="78"/>
      <c r="N11" s="78"/>
      <c r="O11" s="78"/>
      <c r="P11" s="78"/>
      <c r="Q11" s="78"/>
    </row>
    <row r="12" spans="2:19" ht="16.5" customHeight="1">
      <c r="B12" s="145" t="s">
        <v>7</v>
      </c>
      <c r="C12" s="145"/>
      <c r="D12" s="78"/>
      <c r="E12" s="78"/>
      <c r="F12" s="78"/>
      <c r="G12" s="78"/>
      <c r="H12" s="78"/>
      <c r="I12" s="78"/>
      <c r="J12" s="78"/>
      <c r="K12" s="78"/>
      <c r="L12" s="78"/>
      <c r="M12" s="78"/>
      <c r="N12" s="78"/>
      <c r="O12" s="78"/>
      <c r="P12" s="78"/>
      <c r="Q12" s="78"/>
    </row>
    <row r="13" spans="2:19" ht="24" customHeight="1">
      <c r="B13" s="145" t="s">
        <v>145</v>
      </c>
      <c r="C13" s="145"/>
      <c r="D13" s="145"/>
      <c r="E13" s="145"/>
      <c r="F13" s="145"/>
      <c r="G13" s="145"/>
      <c r="H13" s="145"/>
      <c r="I13" s="145"/>
      <c r="J13" s="145"/>
      <c r="K13" s="145"/>
      <c r="L13" s="145"/>
      <c r="M13" s="145"/>
      <c r="N13" s="145"/>
      <c r="O13" s="145"/>
      <c r="P13" s="145"/>
      <c r="Q13" s="145"/>
    </row>
    <row r="14" spans="2:19" ht="24" customHeight="1">
      <c r="B14" s="145" t="s">
        <v>136</v>
      </c>
      <c r="C14" s="145"/>
      <c r="D14" s="145"/>
      <c r="E14" s="78"/>
      <c r="F14" s="78"/>
      <c r="G14" s="78"/>
      <c r="H14" s="78"/>
      <c r="I14" s="78"/>
      <c r="J14" s="78"/>
      <c r="K14" s="78"/>
      <c r="L14" s="78"/>
      <c r="M14" s="78"/>
      <c r="N14" s="78"/>
      <c r="O14" s="78"/>
      <c r="P14" s="78"/>
      <c r="Q14" s="78"/>
    </row>
    <row r="15" spans="2:19" ht="24" customHeight="1">
      <c r="B15" s="78"/>
      <c r="C15" s="78"/>
      <c r="D15" s="78"/>
      <c r="E15" s="78"/>
      <c r="F15" s="78"/>
      <c r="G15" s="78"/>
      <c r="H15" s="149" t="s">
        <v>116</v>
      </c>
      <c r="I15" s="149"/>
      <c r="J15" s="149"/>
      <c r="K15" s="149"/>
      <c r="L15" s="149"/>
      <c r="M15" s="149"/>
      <c r="N15" s="149"/>
      <c r="O15" s="149"/>
      <c r="P15" s="78"/>
      <c r="Q15" s="78"/>
    </row>
    <row r="16" spans="2:19" ht="24" customHeight="1">
      <c r="B16" s="135" t="s">
        <v>8</v>
      </c>
      <c r="C16" s="135"/>
      <c r="D16" s="132"/>
      <c r="E16" s="133"/>
      <c r="F16" s="146" t="s">
        <v>9</v>
      </c>
      <c r="G16" s="147"/>
      <c r="H16" s="132"/>
      <c r="I16" s="148"/>
      <c r="J16" s="148"/>
      <c r="K16" s="148"/>
      <c r="L16" s="148"/>
      <c r="M16" s="148"/>
      <c r="N16" s="148"/>
      <c r="O16" s="133"/>
      <c r="P16" s="83"/>
      <c r="Q16" s="84"/>
    </row>
    <row r="17" spans="2:25" ht="24" customHeight="1">
      <c r="B17" s="135" t="s">
        <v>11</v>
      </c>
      <c r="C17" s="135"/>
      <c r="D17" s="132"/>
      <c r="E17" s="133"/>
      <c r="F17" s="146" t="s">
        <v>12</v>
      </c>
      <c r="G17" s="147"/>
      <c r="H17" s="132"/>
      <c r="I17" s="148"/>
      <c r="J17" s="148"/>
      <c r="K17" s="148"/>
      <c r="L17" s="148"/>
      <c r="M17" s="148"/>
      <c r="N17" s="148"/>
      <c r="O17" s="133"/>
      <c r="P17" s="83"/>
      <c r="Q17" s="84"/>
    </row>
    <row r="18" spans="2:25" ht="24" customHeight="1">
      <c r="B18" s="135" t="s">
        <v>14</v>
      </c>
      <c r="C18" s="135"/>
      <c r="D18" s="132"/>
      <c r="E18" s="133"/>
      <c r="F18" s="146" t="s">
        <v>15</v>
      </c>
      <c r="G18" s="147"/>
      <c r="H18" s="132"/>
      <c r="I18" s="148"/>
      <c r="J18" s="148"/>
      <c r="K18" s="148"/>
      <c r="L18" s="148"/>
      <c r="M18" s="148"/>
      <c r="N18" s="148"/>
      <c r="O18" s="133"/>
      <c r="P18" s="83"/>
      <c r="Q18" s="84"/>
    </row>
    <row r="19" spans="2:25" ht="20.100000000000001" customHeight="1">
      <c r="B19" s="78"/>
      <c r="C19" s="78"/>
      <c r="D19" s="78"/>
      <c r="E19" s="78"/>
      <c r="F19" s="85"/>
      <c r="G19" s="85"/>
      <c r="H19" s="78"/>
      <c r="I19" s="78"/>
      <c r="J19" s="78"/>
      <c r="K19" s="78"/>
      <c r="L19" s="78"/>
      <c r="M19" s="78"/>
      <c r="N19" s="78"/>
      <c r="O19" s="78"/>
      <c r="P19" s="78"/>
      <c r="Q19" s="78"/>
    </row>
    <row r="20" spans="2:25" s="8" customFormat="1" ht="20.100000000000001" customHeight="1">
      <c r="B20" s="86" t="s">
        <v>16</v>
      </c>
      <c r="C20" s="136" t="s">
        <v>17</v>
      </c>
      <c r="D20" s="136"/>
      <c r="E20" s="136"/>
      <c r="F20" s="146" t="s">
        <v>18</v>
      </c>
      <c r="G20" s="147"/>
      <c r="H20" s="156" t="s">
        <v>118</v>
      </c>
      <c r="I20" s="157"/>
      <c r="J20" s="158" t="s">
        <v>119</v>
      </c>
      <c r="K20" s="158"/>
      <c r="L20" s="158"/>
      <c r="M20" s="158"/>
      <c r="N20" s="158"/>
      <c r="O20" s="159"/>
      <c r="P20" s="87"/>
      <c r="Q20" s="87"/>
      <c r="S20" s="8" t="s">
        <v>106</v>
      </c>
      <c r="T20" s="8" t="s">
        <v>107</v>
      </c>
      <c r="U20" s="8" t="s">
        <v>108</v>
      </c>
      <c r="V20" s="8" t="s">
        <v>109</v>
      </c>
      <c r="W20" s="8" t="s">
        <v>110</v>
      </c>
      <c r="X20" s="8" t="s">
        <v>111</v>
      </c>
      <c r="Y20" s="8" t="s">
        <v>112</v>
      </c>
    </row>
    <row r="21" spans="2:25" ht="20.100000000000001" customHeight="1" thickBot="1">
      <c r="B21" s="88" t="s">
        <v>113</v>
      </c>
      <c r="C21" s="137" t="s">
        <v>143</v>
      </c>
      <c r="D21" s="137"/>
      <c r="E21" s="137"/>
      <c r="F21" s="160"/>
      <c r="G21" s="161"/>
      <c r="H21" s="162" t="s">
        <v>144</v>
      </c>
      <c r="I21" s="163"/>
      <c r="J21" s="163"/>
      <c r="K21" s="89" t="s">
        <v>31</v>
      </c>
      <c r="L21" s="89">
        <f>X38</f>
        <v>0</v>
      </c>
      <c r="M21" s="89" t="s">
        <v>32</v>
      </c>
      <c r="N21" s="89">
        <f>Y38</f>
        <v>0</v>
      </c>
      <c r="O21" s="90" t="s">
        <v>33</v>
      </c>
      <c r="P21" s="91"/>
      <c r="Q21" s="91"/>
      <c r="S21" s="1" t="e">
        <f>IF(H21="","",IF(H21&lt;#REF!,"重複",""))</f>
        <v>#REF!</v>
      </c>
      <c r="T21" s="50" t="e">
        <f>DATE(YEAR(H21),MONTH(H21),1)</f>
        <v>#VALUE!</v>
      </c>
      <c r="U21" s="50">
        <f>DATE(YEAR(J21),MONTH(J21),1)</f>
        <v>1</v>
      </c>
      <c r="V21" s="1">
        <f>IF(J21="",0,IFERROR(DATEDIF(T21,U21,"m"),0))</f>
        <v>0</v>
      </c>
      <c r="W21" s="1">
        <f>IF(V21=0,0,1)</f>
        <v>0</v>
      </c>
      <c r="X21" s="1">
        <f>ROUNDDOWN((V21+W21)/12,0)</f>
        <v>0</v>
      </c>
      <c r="Y21" s="1">
        <f>V21+W21-12*X21</f>
        <v>0</v>
      </c>
    </row>
    <row r="22" spans="2:25" ht="22.5" customHeight="1" thickTop="1">
      <c r="B22" s="92"/>
      <c r="C22" s="134"/>
      <c r="D22" s="134"/>
      <c r="E22" s="134"/>
      <c r="F22" s="164"/>
      <c r="G22" s="165"/>
      <c r="H22" s="93"/>
      <c r="I22" s="99" t="s">
        <v>34</v>
      </c>
      <c r="J22" s="94"/>
      <c r="K22" s="95" t="s">
        <v>31</v>
      </c>
      <c r="L22" s="95" t="str">
        <f>IF(J22="","",X22)</f>
        <v/>
      </c>
      <c r="M22" s="95" t="s">
        <v>32</v>
      </c>
      <c r="N22" s="95" t="str">
        <f>IF(J22="","",Y22)</f>
        <v/>
      </c>
      <c r="O22" s="96" t="s">
        <v>33</v>
      </c>
      <c r="P22" s="91"/>
      <c r="Q22" s="91"/>
      <c r="T22" s="50">
        <f t="shared" ref="T22:T37" si="0">DATE(YEAR(H22),MONTH(H22),1)</f>
        <v>1</v>
      </c>
      <c r="U22" s="50">
        <f t="shared" ref="U22:U37" si="1">DATE(YEAR(J22),MONTH(J22),1)</f>
        <v>1</v>
      </c>
      <c r="V22" s="1">
        <f t="shared" ref="V22:V37" si="2">IF(J22="",0,IFERROR(DATEDIF(T22,U22,"m"),0))</f>
        <v>0</v>
      </c>
      <c r="W22" s="1">
        <f t="shared" ref="W22:W37" si="3">IF(V22=0,0,1)</f>
        <v>0</v>
      </c>
      <c r="X22" s="1">
        <f t="shared" ref="X22:X37" si="4">ROUNDDOWN((V22+W22)/12,0)</f>
        <v>0</v>
      </c>
      <c r="Y22" s="1">
        <f t="shared" ref="Y22:Y37" si="5">V22+W22-12*X22</f>
        <v>0</v>
      </c>
    </row>
    <row r="23" spans="2:25" ht="22.5" customHeight="1">
      <c r="B23" s="97"/>
      <c r="C23" s="130"/>
      <c r="D23" s="130"/>
      <c r="E23" s="130"/>
      <c r="F23" s="128"/>
      <c r="G23" s="129"/>
      <c r="H23" s="98"/>
      <c r="I23" s="99" t="s">
        <v>34</v>
      </c>
      <c r="J23" s="100"/>
      <c r="K23" s="101" t="s">
        <v>31</v>
      </c>
      <c r="L23" s="101" t="str">
        <f t="shared" ref="L23:L37" si="6">IF(J23="","",X23)</f>
        <v/>
      </c>
      <c r="M23" s="101" t="s">
        <v>32</v>
      </c>
      <c r="N23" s="101" t="str">
        <f t="shared" ref="N23:N37" si="7">IF(J23="","",Y23)</f>
        <v/>
      </c>
      <c r="O23" s="102" t="s">
        <v>33</v>
      </c>
      <c r="P23" s="91"/>
      <c r="Q23" s="91"/>
      <c r="S23" s="1" t="str">
        <f t="shared" ref="S23:S36" si="8">IF(H23="","",IF(H23&lt;J22,"重複",""))</f>
        <v/>
      </c>
      <c r="T23" s="50">
        <f t="shared" si="0"/>
        <v>1</v>
      </c>
      <c r="U23" s="50">
        <f t="shared" si="1"/>
        <v>1</v>
      </c>
      <c r="V23" s="1">
        <f t="shared" si="2"/>
        <v>0</v>
      </c>
      <c r="W23" s="1">
        <f t="shared" si="3"/>
        <v>0</v>
      </c>
      <c r="X23" s="1">
        <f t="shared" si="4"/>
        <v>0</v>
      </c>
      <c r="Y23" s="1">
        <f t="shared" si="5"/>
        <v>0</v>
      </c>
    </row>
    <row r="24" spans="2:25" ht="22.5" customHeight="1">
      <c r="B24" s="97"/>
      <c r="C24" s="130"/>
      <c r="D24" s="130"/>
      <c r="E24" s="130"/>
      <c r="F24" s="128"/>
      <c r="G24" s="129"/>
      <c r="H24" s="98"/>
      <c r="I24" s="99" t="s">
        <v>34</v>
      </c>
      <c r="J24" s="100"/>
      <c r="K24" s="101" t="s">
        <v>31</v>
      </c>
      <c r="L24" s="101" t="str">
        <f t="shared" si="6"/>
        <v/>
      </c>
      <c r="M24" s="101" t="s">
        <v>32</v>
      </c>
      <c r="N24" s="101" t="str">
        <f t="shared" si="7"/>
        <v/>
      </c>
      <c r="O24" s="102" t="s">
        <v>33</v>
      </c>
      <c r="P24" s="91"/>
      <c r="Q24" s="91"/>
      <c r="S24" s="1" t="str">
        <f t="shared" si="8"/>
        <v/>
      </c>
      <c r="T24" s="50">
        <f t="shared" si="0"/>
        <v>1</v>
      </c>
      <c r="U24" s="50">
        <f t="shared" si="1"/>
        <v>1</v>
      </c>
      <c r="V24" s="1">
        <f t="shared" si="2"/>
        <v>0</v>
      </c>
      <c r="W24" s="1">
        <f t="shared" si="3"/>
        <v>0</v>
      </c>
      <c r="X24" s="1">
        <f t="shared" si="4"/>
        <v>0</v>
      </c>
      <c r="Y24" s="1">
        <f t="shared" si="5"/>
        <v>0</v>
      </c>
    </row>
    <row r="25" spans="2:25" ht="22.5" customHeight="1">
      <c r="B25" s="97"/>
      <c r="C25" s="130"/>
      <c r="D25" s="130"/>
      <c r="E25" s="130"/>
      <c r="F25" s="128"/>
      <c r="G25" s="129"/>
      <c r="H25" s="98"/>
      <c r="I25" s="99" t="s">
        <v>34</v>
      </c>
      <c r="J25" s="100"/>
      <c r="K25" s="101" t="s">
        <v>31</v>
      </c>
      <c r="L25" s="101" t="str">
        <f t="shared" si="6"/>
        <v/>
      </c>
      <c r="M25" s="101" t="s">
        <v>32</v>
      </c>
      <c r="N25" s="101" t="str">
        <f t="shared" si="7"/>
        <v/>
      </c>
      <c r="O25" s="102" t="s">
        <v>33</v>
      </c>
      <c r="P25" s="91"/>
      <c r="Q25" s="91"/>
      <c r="S25" s="1" t="str">
        <f t="shared" si="8"/>
        <v/>
      </c>
      <c r="T25" s="50">
        <f t="shared" si="0"/>
        <v>1</v>
      </c>
      <c r="U25" s="50">
        <f t="shared" si="1"/>
        <v>1</v>
      </c>
      <c r="V25" s="1">
        <f t="shared" si="2"/>
        <v>0</v>
      </c>
      <c r="W25" s="1">
        <f t="shared" si="3"/>
        <v>0</v>
      </c>
      <c r="X25" s="1">
        <f t="shared" si="4"/>
        <v>0</v>
      </c>
      <c r="Y25" s="1">
        <f t="shared" si="5"/>
        <v>0</v>
      </c>
    </row>
    <row r="26" spans="2:25" ht="22.5" customHeight="1">
      <c r="B26" s="97"/>
      <c r="C26" s="130"/>
      <c r="D26" s="130"/>
      <c r="E26" s="130"/>
      <c r="F26" s="128"/>
      <c r="G26" s="129"/>
      <c r="H26" s="98"/>
      <c r="I26" s="99" t="s">
        <v>35</v>
      </c>
      <c r="J26" s="100"/>
      <c r="K26" s="101" t="s">
        <v>31</v>
      </c>
      <c r="L26" s="101" t="str">
        <f t="shared" si="6"/>
        <v/>
      </c>
      <c r="M26" s="101" t="s">
        <v>32</v>
      </c>
      <c r="N26" s="101" t="str">
        <f t="shared" si="7"/>
        <v/>
      </c>
      <c r="O26" s="102" t="s">
        <v>33</v>
      </c>
      <c r="P26" s="91"/>
      <c r="Q26" s="91"/>
      <c r="S26" s="1" t="str">
        <f t="shared" si="8"/>
        <v/>
      </c>
      <c r="T26" s="50">
        <f t="shared" si="0"/>
        <v>1</v>
      </c>
      <c r="U26" s="50">
        <f t="shared" si="1"/>
        <v>1</v>
      </c>
      <c r="V26" s="1">
        <f t="shared" si="2"/>
        <v>0</v>
      </c>
      <c r="W26" s="1">
        <f t="shared" si="3"/>
        <v>0</v>
      </c>
      <c r="X26" s="1">
        <f t="shared" si="4"/>
        <v>0</v>
      </c>
      <c r="Y26" s="1">
        <f t="shared" si="5"/>
        <v>0</v>
      </c>
    </row>
    <row r="27" spans="2:25" ht="22.5" customHeight="1">
      <c r="B27" s="97"/>
      <c r="C27" s="130"/>
      <c r="D27" s="130"/>
      <c r="E27" s="130"/>
      <c r="F27" s="128"/>
      <c r="G27" s="129"/>
      <c r="H27" s="98"/>
      <c r="I27" s="99" t="s">
        <v>35</v>
      </c>
      <c r="J27" s="100"/>
      <c r="K27" s="101" t="s">
        <v>31</v>
      </c>
      <c r="L27" s="101" t="str">
        <f t="shared" si="6"/>
        <v/>
      </c>
      <c r="M27" s="101" t="s">
        <v>32</v>
      </c>
      <c r="N27" s="101" t="str">
        <f t="shared" si="7"/>
        <v/>
      </c>
      <c r="O27" s="102" t="s">
        <v>33</v>
      </c>
      <c r="P27" s="91"/>
      <c r="Q27" s="91"/>
      <c r="S27" s="1" t="str">
        <f t="shared" si="8"/>
        <v/>
      </c>
      <c r="T27" s="50">
        <f t="shared" si="0"/>
        <v>1</v>
      </c>
      <c r="U27" s="50">
        <f t="shared" si="1"/>
        <v>1</v>
      </c>
      <c r="V27" s="1">
        <f t="shared" si="2"/>
        <v>0</v>
      </c>
      <c r="W27" s="1">
        <f t="shared" si="3"/>
        <v>0</v>
      </c>
      <c r="X27" s="1">
        <f t="shared" si="4"/>
        <v>0</v>
      </c>
      <c r="Y27" s="1">
        <f t="shared" si="5"/>
        <v>0</v>
      </c>
    </row>
    <row r="28" spans="2:25" ht="22.5" customHeight="1">
      <c r="B28" s="97"/>
      <c r="C28" s="130"/>
      <c r="D28" s="130"/>
      <c r="E28" s="130"/>
      <c r="F28" s="128"/>
      <c r="G28" s="129"/>
      <c r="H28" s="98"/>
      <c r="I28" s="99" t="s">
        <v>35</v>
      </c>
      <c r="J28" s="100"/>
      <c r="K28" s="101" t="s">
        <v>31</v>
      </c>
      <c r="L28" s="101" t="str">
        <f t="shared" si="6"/>
        <v/>
      </c>
      <c r="M28" s="101" t="s">
        <v>32</v>
      </c>
      <c r="N28" s="101" t="str">
        <f t="shared" si="7"/>
        <v/>
      </c>
      <c r="O28" s="102" t="s">
        <v>33</v>
      </c>
      <c r="P28" s="91"/>
      <c r="Q28" s="91"/>
      <c r="S28" s="1" t="str">
        <f t="shared" si="8"/>
        <v/>
      </c>
      <c r="T28" s="50">
        <f t="shared" si="0"/>
        <v>1</v>
      </c>
      <c r="U28" s="50">
        <f t="shared" si="1"/>
        <v>1</v>
      </c>
      <c r="V28" s="1">
        <f t="shared" si="2"/>
        <v>0</v>
      </c>
      <c r="W28" s="1">
        <f t="shared" si="3"/>
        <v>0</v>
      </c>
      <c r="X28" s="1">
        <f t="shared" si="4"/>
        <v>0</v>
      </c>
      <c r="Y28" s="1">
        <f t="shared" si="5"/>
        <v>0</v>
      </c>
    </row>
    <row r="29" spans="2:25" ht="22.5" customHeight="1">
      <c r="B29" s="97"/>
      <c r="C29" s="130"/>
      <c r="D29" s="130"/>
      <c r="E29" s="130"/>
      <c r="F29" s="128"/>
      <c r="G29" s="129"/>
      <c r="H29" s="98"/>
      <c r="I29" s="99" t="s">
        <v>35</v>
      </c>
      <c r="J29" s="100"/>
      <c r="K29" s="101" t="s">
        <v>31</v>
      </c>
      <c r="L29" s="101" t="str">
        <f t="shared" si="6"/>
        <v/>
      </c>
      <c r="M29" s="101" t="s">
        <v>32</v>
      </c>
      <c r="N29" s="101" t="str">
        <f t="shared" si="7"/>
        <v/>
      </c>
      <c r="O29" s="102" t="s">
        <v>33</v>
      </c>
      <c r="P29" s="91"/>
      <c r="Q29" s="91"/>
      <c r="S29" s="1" t="str">
        <f t="shared" si="8"/>
        <v/>
      </c>
      <c r="T29" s="50">
        <f t="shared" si="0"/>
        <v>1</v>
      </c>
      <c r="U29" s="50">
        <f t="shared" si="1"/>
        <v>1</v>
      </c>
      <c r="V29" s="1">
        <f t="shared" si="2"/>
        <v>0</v>
      </c>
      <c r="W29" s="1">
        <f t="shared" si="3"/>
        <v>0</v>
      </c>
      <c r="X29" s="1">
        <f t="shared" si="4"/>
        <v>0</v>
      </c>
      <c r="Y29" s="1">
        <f t="shared" si="5"/>
        <v>0</v>
      </c>
    </row>
    <row r="30" spans="2:25" ht="22.5" customHeight="1">
      <c r="B30" s="97"/>
      <c r="C30" s="130"/>
      <c r="D30" s="130"/>
      <c r="E30" s="130"/>
      <c r="F30" s="128"/>
      <c r="G30" s="129"/>
      <c r="H30" s="98"/>
      <c r="I30" s="99" t="s">
        <v>35</v>
      </c>
      <c r="J30" s="100"/>
      <c r="K30" s="101" t="s">
        <v>31</v>
      </c>
      <c r="L30" s="101" t="str">
        <f t="shared" si="6"/>
        <v/>
      </c>
      <c r="M30" s="101" t="s">
        <v>32</v>
      </c>
      <c r="N30" s="101" t="str">
        <f t="shared" si="7"/>
        <v/>
      </c>
      <c r="O30" s="102" t="s">
        <v>33</v>
      </c>
      <c r="P30" s="91"/>
      <c r="Q30" s="91"/>
      <c r="S30" s="1" t="str">
        <f t="shared" si="8"/>
        <v/>
      </c>
      <c r="T30" s="50">
        <f t="shared" si="0"/>
        <v>1</v>
      </c>
      <c r="U30" s="50">
        <f t="shared" si="1"/>
        <v>1</v>
      </c>
      <c r="V30" s="1">
        <f t="shared" si="2"/>
        <v>0</v>
      </c>
      <c r="W30" s="1">
        <f t="shared" si="3"/>
        <v>0</v>
      </c>
      <c r="X30" s="1">
        <f t="shared" si="4"/>
        <v>0</v>
      </c>
      <c r="Y30" s="1">
        <f t="shared" si="5"/>
        <v>0</v>
      </c>
    </row>
    <row r="31" spans="2:25" ht="22.5" customHeight="1">
      <c r="B31" s="97"/>
      <c r="C31" s="130"/>
      <c r="D31" s="130"/>
      <c r="E31" s="130"/>
      <c r="F31" s="128"/>
      <c r="G31" s="129"/>
      <c r="H31" s="98"/>
      <c r="I31" s="99" t="s">
        <v>35</v>
      </c>
      <c r="J31" s="100"/>
      <c r="K31" s="101" t="s">
        <v>31</v>
      </c>
      <c r="L31" s="101" t="str">
        <f t="shared" si="6"/>
        <v/>
      </c>
      <c r="M31" s="101" t="s">
        <v>32</v>
      </c>
      <c r="N31" s="101" t="str">
        <f t="shared" si="7"/>
        <v/>
      </c>
      <c r="O31" s="102" t="s">
        <v>33</v>
      </c>
      <c r="P31" s="91"/>
      <c r="Q31" s="91"/>
      <c r="S31" s="1" t="str">
        <f t="shared" si="8"/>
        <v/>
      </c>
      <c r="T31" s="50">
        <f t="shared" si="0"/>
        <v>1</v>
      </c>
      <c r="U31" s="50">
        <f t="shared" si="1"/>
        <v>1</v>
      </c>
      <c r="V31" s="1">
        <f t="shared" si="2"/>
        <v>0</v>
      </c>
      <c r="W31" s="1">
        <f t="shared" si="3"/>
        <v>0</v>
      </c>
      <c r="X31" s="1">
        <f t="shared" si="4"/>
        <v>0</v>
      </c>
      <c r="Y31" s="1">
        <f t="shared" si="5"/>
        <v>0</v>
      </c>
    </row>
    <row r="32" spans="2:25" ht="22.5" customHeight="1">
      <c r="B32" s="97"/>
      <c r="C32" s="130"/>
      <c r="D32" s="130"/>
      <c r="E32" s="130"/>
      <c r="F32" s="128"/>
      <c r="G32" s="129"/>
      <c r="H32" s="98"/>
      <c r="I32" s="99" t="s">
        <v>35</v>
      </c>
      <c r="J32" s="100"/>
      <c r="K32" s="101" t="s">
        <v>31</v>
      </c>
      <c r="L32" s="101" t="str">
        <f t="shared" si="6"/>
        <v/>
      </c>
      <c r="M32" s="101" t="s">
        <v>32</v>
      </c>
      <c r="N32" s="101" t="str">
        <f t="shared" si="7"/>
        <v/>
      </c>
      <c r="O32" s="102" t="s">
        <v>33</v>
      </c>
      <c r="P32" s="91"/>
      <c r="Q32" s="91"/>
      <c r="S32" s="1" t="str">
        <f t="shared" si="8"/>
        <v/>
      </c>
      <c r="T32" s="50">
        <f t="shared" si="0"/>
        <v>1</v>
      </c>
      <c r="U32" s="50">
        <f t="shared" si="1"/>
        <v>1</v>
      </c>
      <c r="V32" s="1">
        <f t="shared" si="2"/>
        <v>0</v>
      </c>
      <c r="W32" s="1">
        <f t="shared" si="3"/>
        <v>0</v>
      </c>
      <c r="X32" s="1">
        <f t="shared" si="4"/>
        <v>0</v>
      </c>
      <c r="Y32" s="1">
        <f t="shared" si="5"/>
        <v>0</v>
      </c>
    </row>
    <row r="33" spans="2:26" ht="22.5" customHeight="1">
      <c r="B33" s="97"/>
      <c r="C33" s="130"/>
      <c r="D33" s="130"/>
      <c r="E33" s="130"/>
      <c r="F33" s="128"/>
      <c r="G33" s="129"/>
      <c r="H33" s="98"/>
      <c r="I33" s="99" t="s">
        <v>35</v>
      </c>
      <c r="J33" s="100"/>
      <c r="K33" s="101" t="s">
        <v>31</v>
      </c>
      <c r="L33" s="101" t="str">
        <f t="shared" si="6"/>
        <v/>
      </c>
      <c r="M33" s="101" t="s">
        <v>32</v>
      </c>
      <c r="N33" s="101" t="str">
        <f t="shared" si="7"/>
        <v/>
      </c>
      <c r="O33" s="102" t="s">
        <v>33</v>
      </c>
      <c r="P33" s="91"/>
      <c r="Q33" s="91"/>
      <c r="S33" s="1" t="str">
        <f t="shared" si="8"/>
        <v/>
      </c>
      <c r="T33" s="50">
        <f t="shared" si="0"/>
        <v>1</v>
      </c>
      <c r="U33" s="50">
        <f t="shared" si="1"/>
        <v>1</v>
      </c>
      <c r="V33" s="1">
        <f t="shared" si="2"/>
        <v>0</v>
      </c>
      <c r="W33" s="1">
        <f t="shared" si="3"/>
        <v>0</v>
      </c>
      <c r="X33" s="1">
        <f t="shared" si="4"/>
        <v>0</v>
      </c>
      <c r="Y33" s="1">
        <f t="shared" si="5"/>
        <v>0</v>
      </c>
    </row>
    <row r="34" spans="2:26" ht="22.5" customHeight="1">
      <c r="B34" s="97"/>
      <c r="C34" s="130"/>
      <c r="D34" s="130"/>
      <c r="E34" s="130"/>
      <c r="F34" s="128"/>
      <c r="G34" s="129"/>
      <c r="H34" s="98"/>
      <c r="I34" s="99" t="s">
        <v>35</v>
      </c>
      <c r="J34" s="100"/>
      <c r="K34" s="101" t="s">
        <v>31</v>
      </c>
      <c r="L34" s="101" t="str">
        <f t="shared" si="6"/>
        <v/>
      </c>
      <c r="M34" s="101" t="s">
        <v>32</v>
      </c>
      <c r="N34" s="101" t="str">
        <f t="shared" si="7"/>
        <v/>
      </c>
      <c r="O34" s="102" t="s">
        <v>33</v>
      </c>
      <c r="P34" s="91"/>
      <c r="Q34" s="91"/>
      <c r="S34" s="1" t="str">
        <f t="shared" si="8"/>
        <v/>
      </c>
      <c r="T34" s="50">
        <f t="shared" si="0"/>
        <v>1</v>
      </c>
      <c r="U34" s="50">
        <f t="shared" si="1"/>
        <v>1</v>
      </c>
      <c r="V34" s="1">
        <f t="shared" si="2"/>
        <v>0</v>
      </c>
      <c r="W34" s="1">
        <f t="shared" si="3"/>
        <v>0</v>
      </c>
      <c r="X34" s="1">
        <f t="shared" si="4"/>
        <v>0</v>
      </c>
      <c r="Y34" s="1">
        <f t="shared" si="5"/>
        <v>0</v>
      </c>
    </row>
    <row r="35" spans="2:26" ht="22.5" customHeight="1">
      <c r="B35" s="97"/>
      <c r="C35" s="130"/>
      <c r="D35" s="130"/>
      <c r="E35" s="130"/>
      <c r="F35" s="128"/>
      <c r="G35" s="129"/>
      <c r="H35" s="98"/>
      <c r="I35" s="99" t="s">
        <v>35</v>
      </c>
      <c r="J35" s="100"/>
      <c r="K35" s="101" t="s">
        <v>31</v>
      </c>
      <c r="L35" s="101" t="str">
        <f t="shared" si="6"/>
        <v/>
      </c>
      <c r="M35" s="101" t="s">
        <v>32</v>
      </c>
      <c r="N35" s="101" t="str">
        <f t="shared" si="7"/>
        <v/>
      </c>
      <c r="O35" s="102" t="s">
        <v>33</v>
      </c>
      <c r="P35" s="91"/>
      <c r="Q35" s="91"/>
      <c r="S35" s="1" t="str">
        <f t="shared" si="8"/>
        <v/>
      </c>
      <c r="T35" s="50">
        <f t="shared" si="0"/>
        <v>1</v>
      </c>
      <c r="U35" s="50">
        <f t="shared" si="1"/>
        <v>1</v>
      </c>
      <c r="V35" s="1">
        <f t="shared" si="2"/>
        <v>0</v>
      </c>
      <c r="W35" s="1">
        <f t="shared" si="3"/>
        <v>0</v>
      </c>
      <c r="X35" s="1">
        <f t="shared" si="4"/>
        <v>0</v>
      </c>
      <c r="Y35" s="1">
        <f t="shared" si="5"/>
        <v>0</v>
      </c>
    </row>
    <row r="36" spans="2:26" ht="22.5" customHeight="1">
      <c r="B36" s="97"/>
      <c r="C36" s="128"/>
      <c r="D36" s="131"/>
      <c r="E36" s="129"/>
      <c r="F36" s="128"/>
      <c r="G36" s="129"/>
      <c r="H36" s="98"/>
      <c r="I36" s="99" t="s">
        <v>35</v>
      </c>
      <c r="J36" s="100"/>
      <c r="K36" s="101" t="s">
        <v>31</v>
      </c>
      <c r="L36" s="101" t="str">
        <f t="shared" si="6"/>
        <v/>
      </c>
      <c r="M36" s="101" t="s">
        <v>32</v>
      </c>
      <c r="N36" s="101" t="str">
        <f t="shared" si="7"/>
        <v/>
      </c>
      <c r="O36" s="102" t="s">
        <v>33</v>
      </c>
      <c r="P36" s="91"/>
      <c r="Q36" s="91"/>
      <c r="S36" s="1" t="str">
        <f t="shared" si="8"/>
        <v/>
      </c>
      <c r="T36" s="50">
        <f t="shared" si="0"/>
        <v>1</v>
      </c>
      <c r="U36" s="50">
        <f t="shared" si="1"/>
        <v>1</v>
      </c>
      <c r="V36" s="1">
        <f t="shared" si="2"/>
        <v>0</v>
      </c>
      <c r="W36" s="1">
        <f t="shared" si="3"/>
        <v>0</v>
      </c>
      <c r="X36" s="1">
        <f t="shared" si="4"/>
        <v>0</v>
      </c>
      <c r="Y36" s="1">
        <f t="shared" si="5"/>
        <v>0</v>
      </c>
    </row>
    <row r="37" spans="2:26" ht="22.5" customHeight="1">
      <c r="B37" s="97"/>
      <c r="C37" s="130"/>
      <c r="D37" s="130"/>
      <c r="E37" s="130"/>
      <c r="F37" s="128"/>
      <c r="G37" s="129"/>
      <c r="H37" s="98"/>
      <c r="I37" s="99" t="s">
        <v>35</v>
      </c>
      <c r="J37" s="100"/>
      <c r="K37" s="101" t="s">
        <v>31</v>
      </c>
      <c r="L37" s="101" t="str">
        <f t="shared" si="6"/>
        <v/>
      </c>
      <c r="M37" s="101" t="s">
        <v>32</v>
      </c>
      <c r="N37" s="101" t="str">
        <f t="shared" si="7"/>
        <v/>
      </c>
      <c r="O37" s="102" t="s">
        <v>33</v>
      </c>
      <c r="P37" s="91"/>
      <c r="Q37" s="91"/>
      <c r="S37" s="1" t="str">
        <f>IF(H37="","",IF(H37&lt;J36,"重複",""))</f>
        <v/>
      </c>
      <c r="T37" s="50">
        <f t="shared" si="0"/>
        <v>1</v>
      </c>
      <c r="U37" s="50">
        <f t="shared" si="1"/>
        <v>1</v>
      </c>
      <c r="V37" s="1">
        <f t="shared" si="2"/>
        <v>0</v>
      </c>
      <c r="W37" s="1">
        <f t="shared" si="3"/>
        <v>0</v>
      </c>
      <c r="X37" s="1">
        <f t="shared" si="4"/>
        <v>0</v>
      </c>
      <c r="Y37" s="1">
        <f t="shared" si="5"/>
        <v>0</v>
      </c>
    </row>
    <row r="38" spans="2:26" ht="22.5" customHeight="1">
      <c r="B38" s="152" t="s">
        <v>152</v>
      </c>
      <c r="C38" s="153"/>
      <c r="D38" s="120"/>
      <c r="E38" s="117"/>
      <c r="F38" s="119"/>
      <c r="G38" s="119"/>
      <c r="H38" s="119"/>
      <c r="I38" s="103"/>
      <c r="J38" s="104" t="s">
        <v>141</v>
      </c>
      <c r="K38" s="91" t="s">
        <v>139</v>
      </c>
      <c r="L38" s="91">
        <f>X38</f>
        <v>0</v>
      </c>
      <c r="M38" s="101" t="s">
        <v>32</v>
      </c>
      <c r="N38" s="91">
        <f>Y38</f>
        <v>0</v>
      </c>
      <c r="O38" s="105" t="s">
        <v>140</v>
      </c>
      <c r="P38" s="106"/>
      <c r="Q38" s="106"/>
      <c r="U38" s="1" t="s">
        <v>117</v>
      </c>
      <c r="V38" s="1">
        <f>SUM(V22:V37)</f>
        <v>0</v>
      </c>
      <c r="W38" s="1">
        <f>SUM(W22:W37)</f>
        <v>0</v>
      </c>
      <c r="X38" s="1">
        <f>ROUNDDOWN((V38+W38)/12,0)</f>
        <v>0</v>
      </c>
      <c r="Y38" s="1">
        <f>V38+W38-12*X38</f>
        <v>0</v>
      </c>
      <c r="Z38" s="1">
        <f>V38+W38</f>
        <v>0</v>
      </c>
    </row>
    <row r="39" spans="2:26" ht="20.100000000000001" customHeight="1">
      <c r="B39" s="150" t="s">
        <v>151</v>
      </c>
      <c r="C39" s="151"/>
      <c r="D39" s="151"/>
      <c r="E39" s="151"/>
      <c r="F39" s="151"/>
      <c r="G39" s="151"/>
      <c r="H39" s="151"/>
      <c r="I39"/>
      <c r="J39" s="124"/>
      <c r="K39" s="107"/>
      <c r="L39" s="78"/>
      <c r="M39" s="78"/>
      <c r="N39" s="78"/>
      <c r="O39" s="108"/>
      <c r="P39" s="78"/>
      <c r="Q39" s="78"/>
      <c r="U39" s="1" t="s">
        <v>113</v>
      </c>
      <c r="V39" s="1">
        <f>SUMIF($B$22:$B$37,$T$48,V22:V37)</f>
        <v>0</v>
      </c>
      <c r="W39" s="1">
        <f>SUMIF($B$22:$B$37,$T$48,W22:W37)</f>
        <v>0</v>
      </c>
      <c r="X39" s="1">
        <f>ROUNDDOWN((V39+W39)/12,0)</f>
        <v>0</v>
      </c>
      <c r="Y39" s="1">
        <f>V39+W39-12*X39</f>
        <v>0</v>
      </c>
      <c r="Z39" s="1">
        <f>V39+W39</f>
        <v>0</v>
      </c>
    </row>
    <row r="40" spans="2:26" ht="20.100000000000001" customHeight="1">
      <c r="B40" s="125" t="s">
        <v>153</v>
      </c>
      <c r="C40" s="126"/>
      <c r="D40" s="126"/>
      <c r="E40" s="126"/>
      <c r="F40" s="126"/>
      <c r="G40" s="126"/>
      <c r="H40" s="126"/>
      <c r="I40" s="126"/>
      <c r="J40" s="111"/>
      <c r="K40" s="110"/>
      <c r="L40" s="110"/>
      <c r="M40" s="110"/>
      <c r="N40" s="110"/>
      <c r="O40" s="112"/>
      <c r="P40" s="110"/>
      <c r="Q40" s="110"/>
      <c r="U40" s="1" t="s">
        <v>114</v>
      </c>
      <c r="V40" s="1">
        <f>SUMIF($B$22:$B$37,$T$49,V22:V37)</f>
        <v>0</v>
      </c>
      <c r="W40" s="1">
        <f>SUMIF($B$22:$B$37,$T$49,W22:W37)</f>
        <v>0</v>
      </c>
      <c r="X40" s="1">
        <f>ROUNDDOWN((V40+W40)/12,0)</f>
        <v>0</v>
      </c>
      <c r="Y40" s="1">
        <f>V40+W40-12*X40</f>
        <v>0</v>
      </c>
      <c r="Z40" s="1">
        <f>V40+W40</f>
        <v>0</v>
      </c>
    </row>
    <row r="41" spans="2:26" ht="6" customHeight="1">
      <c r="B41" s="118"/>
      <c r="C41" s="122"/>
      <c r="D41" s="122"/>
      <c r="E41" s="122"/>
      <c r="F41" s="107"/>
      <c r="G41" s="107"/>
      <c r="H41" s="107"/>
      <c r="I41" s="123"/>
      <c r="J41" s="80"/>
      <c r="K41" s="107"/>
      <c r="L41" s="107"/>
      <c r="M41" s="107"/>
      <c r="N41" s="107"/>
      <c r="O41" s="109"/>
      <c r="P41" s="107"/>
      <c r="Q41" s="107"/>
    </row>
    <row r="42" spans="2:26" ht="24.75" customHeight="1">
      <c r="B42" s="86" t="s">
        <v>23</v>
      </c>
      <c r="C42" s="154" t="s">
        <v>154</v>
      </c>
      <c r="D42" s="155"/>
      <c r="E42" s="78"/>
      <c r="F42" s="78"/>
      <c r="G42" s="78"/>
      <c r="H42" s="78"/>
      <c r="I42" s="78"/>
      <c r="J42" s="78"/>
      <c r="K42" s="78"/>
      <c r="L42" s="78"/>
      <c r="M42" s="78"/>
      <c r="N42" s="78"/>
      <c r="O42" s="78"/>
      <c r="P42" s="78"/>
      <c r="Q42" s="78"/>
    </row>
    <row r="43" spans="2:26" ht="24" customHeight="1">
      <c r="B43" s="78"/>
      <c r="C43" s="127" t="s">
        <v>24</v>
      </c>
      <c r="D43" s="127"/>
      <c r="E43" s="127"/>
      <c r="F43" s="127"/>
      <c r="G43" s="127"/>
      <c r="H43" s="127"/>
      <c r="I43" s="127"/>
      <c r="J43" s="127"/>
      <c r="K43" s="127"/>
      <c r="L43" s="127"/>
      <c r="M43" s="127"/>
      <c r="N43" s="127"/>
      <c r="O43" s="127"/>
      <c r="P43" s="127"/>
      <c r="Q43" s="127"/>
    </row>
    <row r="44" spans="2:26" ht="15" customHeight="1">
      <c r="B44" s="78"/>
      <c r="C44" s="78"/>
      <c r="D44" s="78"/>
      <c r="E44" s="78"/>
      <c r="F44" s="78"/>
      <c r="G44" s="78"/>
      <c r="H44" s="78"/>
      <c r="I44" s="78"/>
      <c r="J44" s="78"/>
      <c r="K44" s="113"/>
      <c r="L44" s="78"/>
      <c r="M44" s="78"/>
      <c r="N44" s="78"/>
      <c r="O44" s="78"/>
      <c r="P44" s="78"/>
      <c r="Q44" s="78"/>
    </row>
    <row r="45" spans="2:26" ht="30" customHeight="1">
      <c r="B45" s="78"/>
      <c r="C45" s="78"/>
      <c r="D45" s="78"/>
      <c r="E45" s="78"/>
      <c r="F45" s="114" t="s">
        <v>25</v>
      </c>
      <c r="G45" s="115" t="s">
        <v>147</v>
      </c>
      <c r="H45" s="116"/>
      <c r="I45" s="116"/>
      <c r="J45" s="116"/>
      <c r="K45" s="68"/>
      <c r="L45" s="121"/>
      <c r="M45" s="121"/>
      <c r="N45" s="113"/>
      <c r="O45" s="78"/>
      <c r="P45" s="78"/>
      <c r="Q45" s="78"/>
    </row>
    <row r="46" spans="2:26" ht="20.100000000000001" customHeight="1">
      <c r="B46" s="78"/>
      <c r="C46" s="78"/>
      <c r="D46" s="78"/>
      <c r="E46" s="78"/>
      <c r="F46" s="78"/>
      <c r="G46" s="78"/>
      <c r="H46" s="78"/>
      <c r="I46" s="78"/>
      <c r="J46" s="78"/>
      <c r="K46" s="78"/>
      <c r="L46" s="78"/>
      <c r="M46" s="78"/>
      <c r="N46" s="78"/>
      <c r="O46" s="78"/>
      <c r="P46" s="78"/>
      <c r="Q46" s="78"/>
      <c r="T46" s="52" t="s">
        <v>115</v>
      </c>
    </row>
    <row r="47" spans="2:26" ht="20.100000000000001" customHeight="1">
      <c r="B47" s="78"/>
      <c r="C47" s="78"/>
      <c r="D47" s="78"/>
      <c r="E47" s="78"/>
      <c r="F47" s="78"/>
      <c r="G47" s="78"/>
      <c r="H47" s="78"/>
      <c r="I47" s="78"/>
      <c r="J47" s="78"/>
      <c r="K47" s="78"/>
      <c r="L47" s="78"/>
      <c r="M47" s="78"/>
      <c r="N47" s="78"/>
      <c r="O47" s="78"/>
      <c r="P47" s="78"/>
      <c r="Q47" s="78"/>
      <c r="T47" s="4"/>
    </row>
    <row r="48" spans="2:26" ht="20.100000000000001" customHeight="1">
      <c r="T48" s="4" t="s">
        <v>113</v>
      </c>
    </row>
    <row r="49" spans="20:20" ht="20.100000000000001" customHeight="1">
      <c r="T49" s="4" t="s">
        <v>114</v>
      </c>
    </row>
    <row r="50" spans="20:20" ht="20.100000000000001" customHeight="1">
      <c r="T50" s="4"/>
    </row>
    <row r="51" spans="20:20" ht="20.100000000000001" customHeight="1"/>
    <row r="52" spans="20:20" ht="20.100000000000001" customHeight="1"/>
    <row r="53" spans="20:20" ht="20.100000000000001" customHeight="1"/>
    <row r="54" spans="20:20" ht="20.100000000000001" customHeight="1"/>
    <row r="55" spans="20:20" ht="20.100000000000001" customHeight="1"/>
    <row r="56" spans="20:20" ht="20.100000000000001" customHeight="1"/>
    <row r="57" spans="20:20" ht="20.100000000000001" customHeight="1"/>
    <row r="58" spans="20:20" ht="20.100000000000001" customHeight="1"/>
    <row r="59" spans="20:20" ht="20.100000000000001" customHeight="1"/>
    <row r="60" spans="20:20" ht="20.100000000000001" customHeight="1"/>
    <row r="61" spans="20:20" ht="20.100000000000001" customHeight="1"/>
    <row r="62" spans="20:20" ht="20.100000000000001" customHeight="1"/>
    <row r="63" spans="20:20" ht="20.100000000000001" customHeight="1"/>
    <row r="64" spans="20:2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sheetProtection algorithmName="SHA-512" hashValue="S2Owwvu8Ja3XACM4Qx4u0F9d5vPewIp8Uqmu6aNcrDj4SzlpS81/1WS7EZnocyGxjT5EFlN7vb74wbNnbIRKBQ==" saltValue="tF+qzi0d2665b/xDFMfB6Q==" spinCount="100000" sheet="1" formatCells="0"/>
  <mergeCells count="67">
    <mergeCell ref="B39:H39"/>
    <mergeCell ref="B38:C38"/>
    <mergeCell ref="F36:G36"/>
    <mergeCell ref="C42:D42"/>
    <mergeCell ref="B13:Q13"/>
    <mergeCell ref="B14:D14"/>
    <mergeCell ref="H20:I20"/>
    <mergeCell ref="J20:O20"/>
    <mergeCell ref="F37:G37"/>
    <mergeCell ref="F20:G20"/>
    <mergeCell ref="F21:G21"/>
    <mergeCell ref="F18:G18"/>
    <mergeCell ref="H18:O18"/>
    <mergeCell ref="H21:J21"/>
    <mergeCell ref="F22:G22"/>
    <mergeCell ref="F23:G23"/>
    <mergeCell ref="B12:C12"/>
    <mergeCell ref="B16:C16"/>
    <mergeCell ref="B17:C17"/>
    <mergeCell ref="F16:G16"/>
    <mergeCell ref="H16:O16"/>
    <mergeCell ref="H17:O17"/>
    <mergeCell ref="D16:E16"/>
    <mergeCell ref="D17:E17"/>
    <mergeCell ref="H15:O15"/>
    <mergeCell ref="F17:G17"/>
    <mergeCell ref="B1:C1"/>
    <mergeCell ref="F7:J7"/>
    <mergeCell ref="F8:J8"/>
    <mergeCell ref="F9:J9"/>
    <mergeCell ref="F10:J10"/>
    <mergeCell ref="B4:Q4"/>
    <mergeCell ref="B2:Q2"/>
    <mergeCell ref="F6:J6"/>
    <mergeCell ref="C29:E29"/>
    <mergeCell ref="C28:E28"/>
    <mergeCell ref="C24:E24"/>
    <mergeCell ref="F24:G24"/>
    <mergeCell ref="F25:G25"/>
    <mergeCell ref="F26:G26"/>
    <mergeCell ref="F27:G27"/>
    <mergeCell ref="F28:G28"/>
    <mergeCell ref="D18:E18"/>
    <mergeCell ref="C23:E23"/>
    <mergeCell ref="C26:E26"/>
    <mergeCell ref="C27:E27"/>
    <mergeCell ref="C22:E22"/>
    <mergeCell ref="B18:C18"/>
    <mergeCell ref="C20:E20"/>
    <mergeCell ref="C21:E21"/>
    <mergeCell ref="C25:E25"/>
    <mergeCell ref="C43:Q43"/>
    <mergeCell ref="F29:G29"/>
    <mergeCell ref="C30:E30"/>
    <mergeCell ref="F35:G35"/>
    <mergeCell ref="C36:E36"/>
    <mergeCell ref="C37:E37"/>
    <mergeCell ref="C32:E32"/>
    <mergeCell ref="C34:E34"/>
    <mergeCell ref="C35:E35"/>
    <mergeCell ref="F34:G34"/>
    <mergeCell ref="C33:E33"/>
    <mergeCell ref="F33:G33"/>
    <mergeCell ref="F32:G32"/>
    <mergeCell ref="F30:G30"/>
    <mergeCell ref="F31:G31"/>
    <mergeCell ref="C31:E31"/>
  </mergeCells>
  <phoneticPr fontId="1"/>
  <conditionalFormatting sqref="H22:H37">
    <cfRule type="expression" dxfId="3" priority="3">
      <formula>H22&lt;&gt;""</formula>
    </cfRule>
  </conditionalFormatting>
  <conditionalFormatting sqref="J22:J37">
    <cfRule type="expression" dxfId="2" priority="1">
      <formula>J22&lt;&gt;""</formula>
    </cfRule>
  </conditionalFormatting>
  <dataValidations xWindow="720" yWindow="685" count="2">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H22:H37 J22:J37" xr:uid="{0C0F15A2-09BF-498D-A6D2-D0F7037E57EA}">
      <formula1>18264</formula1>
    </dataValidation>
    <dataValidation type="list" allowBlank="1" showInputMessage="1" showErrorMessage="1" sqref="B22:B37" xr:uid="{C896C360-7140-47B1-BD03-CB6137B7D35B}">
      <formula1>職長欄</formula1>
    </dataValidation>
  </dataValidations>
  <printOptions horizontalCentered="1"/>
  <pageMargins left="0.11811023622047245" right="0.19685039370078741" top="0.59055118110236227" bottom="0.39370078740157483" header="0.51181102362204722" footer="0.51181102362204722"/>
  <pageSetup paperSize="9" scale="82"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7DEA-12F0-41ED-890E-E13F2613F58E}">
  <dimension ref="E2:M38"/>
  <sheetViews>
    <sheetView topLeftCell="A10" workbookViewId="0">
      <selection activeCell="Q28" sqref="Q28"/>
    </sheetView>
  </sheetViews>
  <sheetFormatPr defaultColWidth="8.75" defaultRowHeight="13.5"/>
  <cols>
    <col min="1" max="3" width="8.75" style="11"/>
    <col min="4" max="4" width="1" style="11" customWidth="1"/>
    <col min="5" max="5" width="30.125" style="15" customWidth="1"/>
    <col min="6" max="6" width="2.25" style="11" customWidth="1"/>
    <col min="7" max="7" width="14.875" style="13" customWidth="1"/>
    <col min="8" max="8" width="11.875" style="13" hidden="1" customWidth="1"/>
    <col min="9" max="9" width="11.375" style="14" customWidth="1"/>
    <col min="10" max="10" width="1.375" style="14" customWidth="1"/>
    <col min="11" max="11" width="14.875" style="13" customWidth="1"/>
    <col min="12" max="12" width="11.875" style="13" hidden="1" customWidth="1"/>
    <col min="13" max="13" width="11.375" style="14" customWidth="1"/>
    <col min="14" max="16384" width="8.75" style="11"/>
  </cols>
  <sheetData>
    <row r="2" spans="5:13" ht="14.25" thickBot="1">
      <c r="E2" s="11"/>
      <c r="G2" s="12" t="s">
        <v>36</v>
      </c>
    </row>
    <row r="3" spans="5:13" ht="14.25" thickTop="1">
      <c r="E3" s="166" t="s">
        <v>105</v>
      </c>
      <c r="G3" s="169" t="s">
        <v>37</v>
      </c>
      <c r="H3" s="170"/>
      <c r="I3" s="171"/>
      <c r="K3" s="69" t="s">
        <v>101</v>
      </c>
      <c r="L3" s="70">
        <f>VALUE(CONCATENATE(M3,"/",1,"/",1))</f>
        <v>33239</v>
      </c>
      <c r="M3" s="71">
        <v>1991</v>
      </c>
    </row>
    <row r="4" spans="5:13" s="15" customFormat="1" ht="14.25" thickBot="1">
      <c r="E4" s="167"/>
      <c r="G4" s="16" t="s">
        <v>39</v>
      </c>
      <c r="H4" s="17"/>
      <c r="I4" s="18" t="s">
        <v>40</v>
      </c>
      <c r="J4" s="19"/>
      <c r="K4" s="26" t="s">
        <v>103</v>
      </c>
      <c r="L4" s="28">
        <f>VALUE(CONCATENATE(M4,"/",1,"/",1))</f>
        <v>32874</v>
      </c>
      <c r="M4" s="29">
        <v>1990</v>
      </c>
    </row>
    <row r="5" spans="5:13" ht="14.25" thickBot="1">
      <c r="E5" s="167"/>
      <c r="G5" s="72" t="s">
        <v>142</v>
      </c>
      <c r="H5" s="73">
        <f t="shared" ref="H5:H38" si="0">VALUE(CONCATENATE(I5,"/",1,"/",1))</f>
        <v>45292</v>
      </c>
      <c r="I5" s="74">
        <v>2024</v>
      </c>
      <c r="J5" s="19"/>
      <c r="K5" s="44" t="s">
        <v>104</v>
      </c>
      <c r="L5" s="45">
        <f>VALUE(CONCATENATE(M5,"/",1,"/",1))</f>
        <v>32509</v>
      </c>
      <c r="M5" s="46">
        <v>1989</v>
      </c>
    </row>
    <row r="6" spans="5:13" ht="14.25" thickTop="1">
      <c r="E6" s="167"/>
      <c r="G6" s="75" t="s">
        <v>138</v>
      </c>
      <c r="H6" s="76">
        <f t="shared" si="0"/>
        <v>44927</v>
      </c>
      <c r="I6" s="77">
        <v>2023</v>
      </c>
      <c r="J6" s="19"/>
      <c r="K6" s="172" t="s">
        <v>38</v>
      </c>
      <c r="L6" s="173"/>
      <c r="M6" s="174"/>
    </row>
    <row r="7" spans="5:13" ht="14.25" thickBot="1">
      <c r="E7" s="167"/>
      <c r="G7" s="23" t="s">
        <v>137</v>
      </c>
      <c r="H7" s="24">
        <f t="shared" si="0"/>
        <v>44562</v>
      </c>
      <c r="I7" s="25">
        <v>2022</v>
      </c>
      <c r="J7" s="19"/>
      <c r="K7" s="20" t="s">
        <v>39</v>
      </c>
      <c r="L7" s="21"/>
      <c r="M7" s="22" t="s">
        <v>40</v>
      </c>
    </row>
    <row r="8" spans="5:13">
      <c r="E8" s="167"/>
      <c r="G8" s="23" t="s">
        <v>132</v>
      </c>
      <c r="H8" s="24">
        <f t="shared" si="0"/>
        <v>44197</v>
      </c>
      <c r="I8" s="25">
        <v>2021</v>
      </c>
      <c r="J8" s="19"/>
      <c r="K8" s="26" t="s">
        <v>42</v>
      </c>
      <c r="L8" s="28">
        <f t="shared" ref="L8:L38" si="1">VALUE(CONCATENATE(M8,"/",1,"/",1))</f>
        <v>32509</v>
      </c>
      <c r="M8" s="29">
        <v>1989</v>
      </c>
    </row>
    <row r="9" spans="5:13">
      <c r="E9" s="167"/>
      <c r="G9" s="23" t="s">
        <v>41</v>
      </c>
      <c r="H9" s="24">
        <f t="shared" si="0"/>
        <v>43831</v>
      </c>
      <c r="I9" s="25">
        <v>2020</v>
      </c>
      <c r="J9" s="19"/>
      <c r="K9" s="26" t="s">
        <v>44</v>
      </c>
      <c r="L9" s="28">
        <f t="shared" si="1"/>
        <v>32143</v>
      </c>
      <c r="M9" s="29">
        <v>1988</v>
      </c>
    </row>
    <row r="10" spans="5:13">
      <c r="E10" s="167"/>
      <c r="G10" s="26" t="s">
        <v>43</v>
      </c>
      <c r="H10" s="27">
        <f t="shared" si="0"/>
        <v>43466</v>
      </c>
      <c r="I10" s="175">
        <v>2019</v>
      </c>
      <c r="J10" s="19"/>
      <c r="K10" s="26" t="s">
        <v>46</v>
      </c>
      <c r="L10" s="28">
        <f t="shared" si="1"/>
        <v>31778</v>
      </c>
      <c r="M10" s="29">
        <v>1987</v>
      </c>
    </row>
    <row r="11" spans="5:13" ht="14.25" thickBot="1">
      <c r="E11" s="167"/>
      <c r="G11" s="30" t="s">
        <v>45</v>
      </c>
      <c r="H11" s="31" t="e">
        <f t="shared" si="0"/>
        <v>#VALUE!</v>
      </c>
      <c r="I11" s="176"/>
      <c r="J11" s="19"/>
      <c r="K11" s="35" t="s">
        <v>48</v>
      </c>
      <c r="L11" s="36">
        <f t="shared" si="1"/>
        <v>31413</v>
      </c>
      <c r="M11" s="37">
        <v>1986</v>
      </c>
    </row>
    <row r="12" spans="5:13" ht="14.25" thickTop="1">
      <c r="E12" s="167"/>
      <c r="G12" s="32" t="s">
        <v>47</v>
      </c>
      <c r="H12" s="33">
        <f t="shared" si="0"/>
        <v>43101</v>
      </c>
      <c r="I12" s="34">
        <v>2018</v>
      </c>
      <c r="J12" s="19"/>
      <c r="K12" s="38" t="s">
        <v>50</v>
      </c>
      <c r="L12" s="39">
        <f t="shared" si="1"/>
        <v>31048</v>
      </c>
      <c r="M12" s="40">
        <v>1985</v>
      </c>
    </row>
    <row r="13" spans="5:13">
      <c r="E13" s="167"/>
      <c r="G13" s="26" t="s">
        <v>49</v>
      </c>
      <c r="H13" s="28">
        <f t="shared" si="0"/>
        <v>42736</v>
      </c>
      <c r="I13" s="29">
        <v>2017</v>
      </c>
      <c r="J13" s="19"/>
      <c r="K13" s="26" t="s">
        <v>52</v>
      </c>
      <c r="L13" s="28">
        <f t="shared" si="1"/>
        <v>30682</v>
      </c>
      <c r="M13" s="29">
        <v>1984</v>
      </c>
    </row>
    <row r="14" spans="5:13">
      <c r="E14" s="167"/>
      <c r="G14" s="26" t="s">
        <v>51</v>
      </c>
      <c r="H14" s="28">
        <f t="shared" si="0"/>
        <v>42370</v>
      </c>
      <c r="I14" s="29">
        <v>2016</v>
      </c>
      <c r="J14" s="19"/>
      <c r="K14" s="26" t="s">
        <v>54</v>
      </c>
      <c r="L14" s="28">
        <f t="shared" si="1"/>
        <v>30317</v>
      </c>
      <c r="M14" s="29">
        <v>1983</v>
      </c>
    </row>
    <row r="15" spans="5:13">
      <c r="E15" s="167"/>
      <c r="G15" s="26" t="s">
        <v>53</v>
      </c>
      <c r="H15" s="28">
        <f t="shared" si="0"/>
        <v>42005</v>
      </c>
      <c r="I15" s="29">
        <v>2015</v>
      </c>
      <c r="J15" s="19"/>
      <c r="K15" s="26" t="s">
        <v>56</v>
      </c>
      <c r="L15" s="28">
        <f t="shared" si="1"/>
        <v>29952</v>
      </c>
      <c r="M15" s="29">
        <v>1982</v>
      </c>
    </row>
    <row r="16" spans="5:13">
      <c r="E16" s="167"/>
      <c r="G16" s="41" t="s">
        <v>55</v>
      </c>
      <c r="H16" s="42">
        <f t="shared" si="0"/>
        <v>41640</v>
      </c>
      <c r="I16" s="43">
        <v>2014</v>
      </c>
      <c r="J16" s="19"/>
      <c r="K16" s="41" t="s">
        <v>58</v>
      </c>
      <c r="L16" s="42">
        <f t="shared" si="1"/>
        <v>29587</v>
      </c>
      <c r="M16" s="43">
        <v>1981</v>
      </c>
    </row>
    <row r="17" spans="5:13">
      <c r="E17" s="167"/>
      <c r="G17" s="32" t="s">
        <v>57</v>
      </c>
      <c r="H17" s="33">
        <f t="shared" si="0"/>
        <v>41275</v>
      </c>
      <c r="I17" s="34">
        <v>2013</v>
      </c>
      <c r="J17" s="19"/>
      <c r="K17" s="38" t="s">
        <v>60</v>
      </c>
      <c r="L17" s="39">
        <f t="shared" si="1"/>
        <v>29221</v>
      </c>
      <c r="M17" s="40">
        <v>1980</v>
      </c>
    </row>
    <row r="18" spans="5:13">
      <c r="E18" s="167"/>
      <c r="G18" s="26" t="s">
        <v>59</v>
      </c>
      <c r="H18" s="28">
        <f t="shared" si="0"/>
        <v>40909</v>
      </c>
      <c r="I18" s="29">
        <v>2012</v>
      </c>
      <c r="J18" s="19"/>
      <c r="K18" s="26" t="s">
        <v>62</v>
      </c>
      <c r="L18" s="28">
        <f t="shared" si="1"/>
        <v>28856</v>
      </c>
      <c r="M18" s="29">
        <v>1979</v>
      </c>
    </row>
    <row r="19" spans="5:13">
      <c r="E19" s="167"/>
      <c r="G19" s="26" t="s">
        <v>61</v>
      </c>
      <c r="H19" s="28">
        <f t="shared" si="0"/>
        <v>40544</v>
      </c>
      <c r="I19" s="29">
        <v>2011</v>
      </c>
      <c r="J19" s="19"/>
      <c r="K19" s="26" t="s">
        <v>64</v>
      </c>
      <c r="L19" s="28">
        <f t="shared" si="1"/>
        <v>28491</v>
      </c>
      <c r="M19" s="29">
        <v>1978</v>
      </c>
    </row>
    <row r="20" spans="5:13">
      <c r="E20" s="167"/>
      <c r="G20" s="26" t="s">
        <v>63</v>
      </c>
      <c r="H20" s="28">
        <f t="shared" si="0"/>
        <v>40179</v>
      </c>
      <c r="I20" s="29">
        <v>2010</v>
      </c>
      <c r="J20" s="19"/>
      <c r="K20" s="26" t="s">
        <v>66</v>
      </c>
      <c r="L20" s="28">
        <f t="shared" si="1"/>
        <v>28126</v>
      </c>
      <c r="M20" s="29">
        <v>1977</v>
      </c>
    </row>
    <row r="21" spans="5:13" ht="14.25" thickBot="1">
      <c r="E21" s="167"/>
      <c r="G21" s="35" t="s">
        <v>65</v>
      </c>
      <c r="H21" s="36">
        <f t="shared" si="0"/>
        <v>39814</v>
      </c>
      <c r="I21" s="37">
        <v>2009</v>
      </c>
      <c r="J21" s="19"/>
      <c r="K21" s="35" t="s">
        <v>68</v>
      </c>
      <c r="L21" s="36">
        <f t="shared" si="1"/>
        <v>27760</v>
      </c>
      <c r="M21" s="37">
        <v>1976</v>
      </c>
    </row>
    <row r="22" spans="5:13" ht="14.25" thickTop="1">
      <c r="E22" s="167"/>
      <c r="G22" s="32" t="s">
        <v>67</v>
      </c>
      <c r="H22" s="33">
        <f t="shared" si="0"/>
        <v>39448</v>
      </c>
      <c r="I22" s="34">
        <v>2008</v>
      </c>
      <c r="J22" s="19"/>
      <c r="K22" s="38" t="s">
        <v>70</v>
      </c>
      <c r="L22" s="39">
        <f t="shared" si="1"/>
        <v>27395</v>
      </c>
      <c r="M22" s="40">
        <v>1975</v>
      </c>
    </row>
    <row r="23" spans="5:13">
      <c r="E23" s="167"/>
      <c r="G23" s="26" t="s">
        <v>69</v>
      </c>
      <c r="H23" s="28">
        <f t="shared" si="0"/>
        <v>39083</v>
      </c>
      <c r="I23" s="29">
        <v>2007</v>
      </c>
      <c r="J23" s="19"/>
      <c r="K23" s="26" t="s">
        <v>72</v>
      </c>
      <c r="L23" s="28">
        <f t="shared" si="1"/>
        <v>27030</v>
      </c>
      <c r="M23" s="29">
        <v>1974</v>
      </c>
    </row>
    <row r="24" spans="5:13">
      <c r="E24" s="167"/>
      <c r="G24" s="26" t="s">
        <v>71</v>
      </c>
      <c r="H24" s="28">
        <f t="shared" si="0"/>
        <v>38718</v>
      </c>
      <c r="I24" s="29">
        <v>2006</v>
      </c>
      <c r="J24" s="19"/>
      <c r="K24" s="26" t="s">
        <v>74</v>
      </c>
      <c r="L24" s="28">
        <f t="shared" si="1"/>
        <v>26665</v>
      </c>
      <c r="M24" s="29">
        <v>1973</v>
      </c>
    </row>
    <row r="25" spans="5:13">
      <c r="E25" s="167"/>
      <c r="G25" s="26" t="s">
        <v>73</v>
      </c>
      <c r="H25" s="28">
        <f t="shared" si="0"/>
        <v>38353</v>
      </c>
      <c r="I25" s="29">
        <v>2005</v>
      </c>
      <c r="J25" s="19"/>
      <c r="K25" s="26" t="s">
        <v>76</v>
      </c>
      <c r="L25" s="28">
        <f t="shared" si="1"/>
        <v>26299</v>
      </c>
      <c r="M25" s="29">
        <v>1972</v>
      </c>
    </row>
    <row r="26" spans="5:13">
      <c r="E26" s="167"/>
      <c r="G26" s="41" t="s">
        <v>75</v>
      </c>
      <c r="H26" s="42">
        <f t="shared" si="0"/>
        <v>37987</v>
      </c>
      <c r="I26" s="43">
        <v>2004</v>
      </c>
      <c r="J26" s="19"/>
      <c r="K26" s="41" t="s">
        <v>78</v>
      </c>
      <c r="L26" s="42">
        <f t="shared" si="1"/>
        <v>25934</v>
      </c>
      <c r="M26" s="43">
        <v>1971</v>
      </c>
    </row>
    <row r="27" spans="5:13">
      <c r="E27" s="167"/>
      <c r="G27" s="32" t="s">
        <v>77</v>
      </c>
      <c r="H27" s="33">
        <f t="shared" si="0"/>
        <v>37622</v>
      </c>
      <c r="I27" s="34">
        <v>2003</v>
      </c>
      <c r="J27" s="19"/>
      <c r="K27" s="38" t="s">
        <v>80</v>
      </c>
      <c r="L27" s="39">
        <f t="shared" si="1"/>
        <v>25569</v>
      </c>
      <c r="M27" s="40">
        <v>1970</v>
      </c>
    </row>
    <row r="28" spans="5:13">
      <c r="E28" s="167"/>
      <c r="G28" s="26" t="s">
        <v>79</v>
      </c>
      <c r="H28" s="28">
        <f t="shared" si="0"/>
        <v>37257</v>
      </c>
      <c r="I28" s="29">
        <v>2002</v>
      </c>
      <c r="J28" s="19"/>
      <c r="K28" s="26" t="s">
        <v>82</v>
      </c>
      <c r="L28" s="28">
        <f t="shared" si="1"/>
        <v>25204</v>
      </c>
      <c r="M28" s="29">
        <v>1969</v>
      </c>
    </row>
    <row r="29" spans="5:13">
      <c r="E29" s="167"/>
      <c r="G29" s="26" t="s">
        <v>81</v>
      </c>
      <c r="H29" s="28">
        <f t="shared" si="0"/>
        <v>36892</v>
      </c>
      <c r="I29" s="29">
        <v>2001</v>
      </c>
      <c r="J29" s="19"/>
      <c r="K29" s="26" t="s">
        <v>84</v>
      </c>
      <c r="L29" s="28">
        <f t="shared" si="1"/>
        <v>24838</v>
      </c>
      <c r="M29" s="29">
        <v>1968</v>
      </c>
    </row>
    <row r="30" spans="5:13">
      <c r="E30" s="167"/>
      <c r="G30" s="26" t="s">
        <v>83</v>
      </c>
      <c r="H30" s="28">
        <f t="shared" si="0"/>
        <v>36526</v>
      </c>
      <c r="I30" s="29">
        <v>2000</v>
      </c>
      <c r="J30" s="19"/>
      <c r="K30" s="26" t="s">
        <v>86</v>
      </c>
      <c r="L30" s="28">
        <f t="shared" si="1"/>
        <v>24473</v>
      </c>
      <c r="M30" s="29">
        <v>1967</v>
      </c>
    </row>
    <row r="31" spans="5:13" ht="14.25" thickBot="1">
      <c r="E31" s="167"/>
      <c r="G31" s="35" t="s">
        <v>85</v>
      </c>
      <c r="H31" s="36">
        <f t="shared" si="0"/>
        <v>36161</v>
      </c>
      <c r="I31" s="37">
        <v>1999</v>
      </c>
      <c r="J31" s="19"/>
      <c r="K31" s="35" t="s">
        <v>88</v>
      </c>
      <c r="L31" s="36">
        <f t="shared" si="1"/>
        <v>24108</v>
      </c>
      <c r="M31" s="37">
        <v>1966</v>
      </c>
    </row>
    <row r="32" spans="5:13" ht="14.25" thickTop="1">
      <c r="E32" s="167"/>
      <c r="G32" s="32" t="s">
        <v>87</v>
      </c>
      <c r="H32" s="33">
        <f t="shared" si="0"/>
        <v>35796</v>
      </c>
      <c r="I32" s="34">
        <v>1998</v>
      </c>
      <c r="J32" s="19"/>
      <c r="K32" s="38" t="s">
        <v>90</v>
      </c>
      <c r="L32" s="39">
        <f t="shared" si="1"/>
        <v>23743</v>
      </c>
      <c r="M32" s="40">
        <v>1965</v>
      </c>
    </row>
    <row r="33" spans="5:13">
      <c r="E33" s="167"/>
      <c r="G33" s="26" t="s">
        <v>89</v>
      </c>
      <c r="H33" s="28">
        <f t="shared" si="0"/>
        <v>35431</v>
      </c>
      <c r="I33" s="29">
        <v>1997</v>
      </c>
      <c r="J33" s="19"/>
      <c r="K33" s="26" t="s">
        <v>92</v>
      </c>
      <c r="L33" s="28">
        <f t="shared" si="1"/>
        <v>23377</v>
      </c>
      <c r="M33" s="29">
        <v>1964</v>
      </c>
    </row>
    <row r="34" spans="5:13">
      <c r="E34" s="167"/>
      <c r="G34" s="26" t="s">
        <v>91</v>
      </c>
      <c r="H34" s="28">
        <f t="shared" si="0"/>
        <v>35065</v>
      </c>
      <c r="I34" s="29">
        <v>1996</v>
      </c>
      <c r="J34" s="19"/>
      <c r="K34" s="26" t="s">
        <v>94</v>
      </c>
      <c r="L34" s="28">
        <f t="shared" si="1"/>
        <v>23012</v>
      </c>
      <c r="M34" s="29">
        <v>1963</v>
      </c>
    </row>
    <row r="35" spans="5:13">
      <c r="E35" s="167"/>
      <c r="G35" s="26" t="s">
        <v>93</v>
      </c>
      <c r="H35" s="28">
        <f t="shared" si="0"/>
        <v>34700</v>
      </c>
      <c r="I35" s="29">
        <v>1995</v>
      </c>
      <c r="J35" s="19"/>
      <c r="K35" s="26" t="s">
        <v>96</v>
      </c>
      <c r="L35" s="28">
        <f t="shared" si="1"/>
        <v>22647</v>
      </c>
      <c r="M35" s="29">
        <v>1962</v>
      </c>
    </row>
    <row r="36" spans="5:13">
      <c r="E36" s="167"/>
      <c r="G36" s="41" t="s">
        <v>95</v>
      </c>
      <c r="H36" s="42">
        <f t="shared" si="0"/>
        <v>34335</v>
      </c>
      <c r="I36" s="43">
        <v>1994</v>
      </c>
      <c r="J36" s="19"/>
      <c r="K36" s="41" t="s">
        <v>98</v>
      </c>
      <c r="L36" s="42">
        <f t="shared" si="1"/>
        <v>22282</v>
      </c>
      <c r="M36" s="43">
        <v>1961</v>
      </c>
    </row>
    <row r="37" spans="5:13" ht="14.25" thickBot="1">
      <c r="E37" s="168"/>
      <c r="G37" s="32" t="s">
        <v>97</v>
      </c>
      <c r="H37" s="33">
        <f t="shared" si="0"/>
        <v>33970</v>
      </c>
      <c r="I37" s="34">
        <v>1993</v>
      </c>
      <c r="J37" s="19"/>
      <c r="K37" s="38" t="s">
        <v>100</v>
      </c>
      <c r="L37" s="39">
        <f t="shared" si="1"/>
        <v>21916</v>
      </c>
      <c r="M37" s="40">
        <v>1960</v>
      </c>
    </row>
    <row r="38" spans="5:13" ht="15" thickTop="1" thickBot="1">
      <c r="G38" s="44" t="s">
        <v>99</v>
      </c>
      <c r="H38" s="45">
        <f t="shared" si="0"/>
        <v>33604</v>
      </c>
      <c r="I38" s="46">
        <v>1992</v>
      </c>
      <c r="K38" s="44" t="s">
        <v>102</v>
      </c>
      <c r="L38" s="45">
        <f t="shared" si="1"/>
        <v>21551</v>
      </c>
      <c r="M38" s="46">
        <v>1959</v>
      </c>
    </row>
  </sheetData>
  <mergeCells count="4">
    <mergeCell ref="E3:E37"/>
    <mergeCell ref="G3:I3"/>
    <mergeCell ref="K6:M6"/>
    <mergeCell ref="I10:I1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4"/>
  <sheetViews>
    <sheetView topLeftCell="A13" zoomScale="90" zoomScaleNormal="90" workbookViewId="0">
      <selection activeCell="M37" sqref="M37"/>
    </sheetView>
  </sheetViews>
  <sheetFormatPr defaultColWidth="9" defaultRowHeight="14.25"/>
  <cols>
    <col min="1" max="1" width="12.625" style="1" customWidth="1"/>
    <col min="2" max="2" width="10.625" style="1" customWidth="1"/>
    <col min="3" max="3" width="20.625" style="1" customWidth="1"/>
    <col min="4" max="4" width="18.625" style="1" customWidth="1"/>
    <col min="5" max="5" width="5.625" style="1" customWidth="1"/>
    <col min="6" max="6" width="6.375" style="1" customWidth="1"/>
    <col min="7" max="7" width="13.5" style="1" customWidth="1"/>
    <col min="8" max="8" width="3.25" style="1" customWidth="1"/>
    <col min="9" max="9" width="13.875" style="1" customWidth="1"/>
    <col min="10" max="10" width="10.375" style="1" customWidth="1"/>
    <col min="11" max="11" width="5.625" style="1" customWidth="1"/>
    <col min="12" max="12" width="9" style="1"/>
    <col min="13" max="13" width="42.625" style="1" bestFit="1" customWidth="1"/>
    <col min="14" max="16384" width="9" style="1"/>
  </cols>
  <sheetData>
    <row r="1" spans="1:12">
      <c r="J1" s="8" t="s">
        <v>0</v>
      </c>
    </row>
    <row r="2" spans="1:12" s="2" customFormat="1" ht="24" customHeight="1">
      <c r="A2" s="201" t="s">
        <v>1</v>
      </c>
      <c r="B2" s="201"/>
      <c r="C2" s="201"/>
      <c r="D2" s="201"/>
      <c r="E2" s="201"/>
      <c r="F2" s="201"/>
      <c r="G2" s="201"/>
      <c r="H2" s="201"/>
      <c r="I2" s="201"/>
      <c r="J2" s="201"/>
      <c r="K2" s="7"/>
    </row>
    <row r="3" spans="1:12" ht="24" customHeight="1"/>
    <row r="4" spans="1:12" ht="24" customHeight="1">
      <c r="A4" s="204" t="s">
        <v>130</v>
      </c>
      <c r="B4" s="204"/>
      <c r="C4" s="204"/>
      <c r="D4" s="204"/>
      <c r="E4" s="204"/>
      <c r="F4" s="204"/>
      <c r="G4" s="204"/>
      <c r="H4" s="204"/>
      <c r="I4" s="204"/>
      <c r="J4" s="204"/>
      <c r="K4" s="49"/>
      <c r="L4" s="49"/>
    </row>
    <row r="5" spans="1:12" ht="24" customHeight="1"/>
    <row r="6" spans="1:12" ht="24" customHeight="1">
      <c r="D6" s="200" t="s">
        <v>2</v>
      </c>
      <c r="E6" s="200"/>
      <c r="F6" s="1" t="s">
        <v>27</v>
      </c>
      <c r="J6" s="1" t="s">
        <v>122</v>
      </c>
    </row>
    <row r="7" spans="1:12" ht="24" customHeight="1">
      <c r="D7" s="200" t="s">
        <v>3</v>
      </c>
      <c r="E7" s="200"/>
      <c r="F7" s="200" t="s">
        <v>125</v>
      </c>
      <c r="G7" s="200"/>
      <c r="H7" s="200"/>
      <c r="I7" s="200"/>
      <c r="J7" s="200"/>
    </row>
    <row r="8" spans="1:12" ht="24" customHeight="1">
      <c r="D8" s="200" t="s">
        <v>4</v>
      </c>
      <c r="E8" s="200"/>
      <c r="F8" s="1" t="s">
        <v>5</v>
      </c>
    </row>
    <row r="9" spans="1:12" ht="24" customHeight="1">
      <c r="D9" s="200" t="s">
        <v>6</v>
      </c>
      <c r="E9" s="200"/>
      <c r="F9" s="198" t="s">
        <v>28</v>
      </c>
      <c r="G9" s="199"/>
      <c r="H9" s="54"/>
      <c r="I9" s="54"/>
      <c r="J9" s="1" t="s">
        <v>121</v>
      </c>
    </row>
    <row r="10" spans="1:12" ht="24" customHeight="1"/>
    <row r="11" spans="1:12" ht="24" customHeight="1">
      <c r="A11" s="200" t="s">
        <v>7</v>
      </c>
      <c r="B11" s="200"/>
    </row>
    <row r="12" spans="1:12" ht="24" customHeight="1">
      <c r="A12" s="200" t="s">
        <v>135</v>
      </c>
      <c r="B12" s="200"/>
      <c r="C12" s="200"/>
      <c r="D12" s="200"/>
      <c r="E12" s="200"/>
      <c r="F12" s="200"/>
      <c r="G12" s="200"/>
      <c r="H12" s="200"/>
      <c r="I12" s="200"/>
      <c r="J12" s="200"/>
    </row>
    <row r="13" spans="1:12" ht="24" customHeight="1">
      <c r="A13" s="200" t="s">
        <v>136</v>
      </c>
      <c r="B13" s="200"/>
      <c r="C13" s="200"/>
    </row>
    <row r="14" spans="1:12" ht="24" customHeight="1">
      <c r="J14" s="56" t="s">
        <v>30</v>
      </c>
    </row>
    <row r="15" spans="1:12" ht="24" customHeight="1">
      <c r="A15" s="185" t="s">
        <v>8</v>
      </c>
      <c r="B15" s="185"/>
      <c r="C15" s="179" t="s">
        <v>26</v>
      </c>
      <c r="D15" s="180"/>
      <c r="E15" s="181"/>
      <c r="F15" s="182" t="s">
        <v>9</v>
      </c>
      <c r="G15" s="184"/>
      <c r="H15" s="205" t="s">
        <v>10</v>
      </c>
      <c r="I15" s="206"/>
      <c r="J15" s="207"/>
    </row>
    <row r="16" spans="1:12" ht="24" customHeight="1">
      <c r="A16" s="185" t="s">
        <v>11</v>
      </c>
      <c r="B16" s="185"/>
      <c r="C16" s="179" t="s">
        <v>126</v>
      </c>
      <c r="D16" s="180"/>
      <c r="E16" s="181"/>
      <c r="F16" s="182" t="s">
        <v>12</v>
      </c>
      <c r="G16" s="184"/>
      <c r="H16" s="205" t="s">
        <v>13</v>
      </c>
      <c r="I16" s="206"/>
      <c r="J16" s="207"/>
    </row>
    <row r="17" spans="1:13" ht="24" customHeight="1">
      <c r="A17" s="185" t="s">
        <v>14</v>
      </c>
      <c r="B17" s="185"/>
      <c r="C17" s="179" t="s">
        <v>127</v>
      </c>
      <c r="D17" s="180"/>
      <c r="E17" s="181"/>
      <c r="F17" s="182" t="s">
        <v>15</v>
      </c>
      <c r="G17" s="184"/>
      <c r="H17" s="182" t="s">
        <v>27</v>
      </c>
      <c r="I17" s="183"/>
      <c r="J17" s="184"/>
    </row>
    <row r="18" spans="1:13" ht="20.100000000000001" customHeight="1"/>
    <row r="19" spans="1:13" s="8" customFormat="1" ht="20.100000000000001" customHeight="1">
      <c r="A19" s="4" t="s">
        <v>16</v>
      </c>
      <c r="B19" s="213" t="s">
        <v>17</v>
      </c>
      <c r="C19" s="213"/>
      <c r="D19" s="213"/>
      <c r="E19" s="182" t="s">
        <v>18</v>
      </c>
      <c r="F19" s="184"/>
      <c r="G19" s="182" t="s">
        <v>19</v>
      </c>
      <c r="H19" s="183"/>
      <c r="I19" s="183"/>
      <c r="J19" s="184"/>
    </row>
    <row r="20" spans="1:13" ht="20.100000000000001" customHeight="1" thickBot="1">
      <c r="A20" s="63" t="s">
        <v>113</v>
      </c>
      <c r="B20" s="214" t="s">
        <v>131</v>
      </c>
      <c r="C20" s="214"/>
      <c r="D20" s="214"/>
      <c r="E20" s="211" t="s">
        <v>21</v>
      </c>
      <c r="F20" s="212"/>
      <c r="G20" s="64">
        <v>42248</v>
      </c>
      <c r="H20" s="65" t="s">
        <v>35</v>
      </c>
      <c r="I20" s="66">
        <v>42887</v>
      </c>
      <c r="J20" s="67" t="s">
        <v>124</v>
      </c>
      <c r="L20" s="60"/>
    </row>
    <row r="21" spans="1:13" ht="20.100000000000001" customHeight="1" thickTop="1">
      <c r="A21" s="61" t="s">
        <v>113</v>
      </c>
      <c r="B21" s="215" t="s">
        <v>20</v>
      </c>
      <c r="C21" s="215"/>
      <c r="D21" s="215"/>
      <c r="E21" s="202" t="s">
        <v>21</v>
      </c>
      <c r="F21" s="203"/>
      <c r="G21" s="58">
        <v>39326</v>
      </c>
      <c r="H21" s="51" t="s">
        <v>35</v>
      </c>
      <c r="I21" s="59">
        <v>40026</v>
      </c>
      <c r="J21" s="62" t="s">
        <v>123</v>
      </c>
      <c r="M21" s="9"/>
    </row>
    <row r="22" spans="1:13" ht="20.100000000000001" customHeight="1">
      <c r="A22" s="4" t="s">
        <v>113</v>
      </c>
      <c r="B22" s="185" t="s">
        <v>22</v>
      </c>
      <c r="C22" s="185"/>
      <c r="D22" s="185"/>
      <c r="E22" s="182" t="s">
        <v>21</v>
      </c>
      <c r="F22" s="184"/>
      <c r="G22" s="47">
        <v>42248</v>
      </c>
      <c r="H22" s="53" t="s">
        <v>35</v>
      </c>
      <c r="I22" s="48">
        <v>42887</v>
      </c>
      <c r="J22" s="57" t="s">
        <v>124</v>
      </c>
    </row>
    <row r="23" spans="1:13" ht="20.100000000000001" customHeight="1">
      <c r="A23" s="3"/>
      <c r="B23" s="185"/>
      <c r="C23" s="185"/>
      <c r="D23" s="185"/>
      <c r="E23" s="179"/>
      <c r="F23" s="181"/>
      <c r="G23" s="5"/>
      <c r="H23" s="55"/>
      <c r="I23" s="55"/>
      <c r="J23" s="6"/>
    </row>
    <row r="24" spans="1:13" ht="20.100000000000001" customHeight="1">
      <c r="A24" s="3"/>
      <c r="B24" s="185"/>
      <c r="C24" s="185"/>
      <c r="D24" s="185"/>
      <c r="E24" s="179"/>
      <c r="F24" s="181"/>
      <c r="G24" s="5"/>
      <c r="H24" s="55"/>
      <c r="I24" s="55"/>
      <c r="J24" s="6"/>
    </row>
    <row r="25" spans="1:13" ht="20.100000000000001" customHeight="1">
      <c r="A25" s="3"/>
      <c r="B25" s="185"/>
      <c r="C25" s="185"/>
      <c r="D25" s="185"/>
      <c r="E25" s="179"/>
      <c r="F25" s="181"/>
      <c r="G25" s="5"/>
      <c r="H25" s="55"/>
      <c r="I25" s="55"/>
      <c r="J25" s="6"/>
    </row>
    <row r="26" spans="1:13" ht="20.100000000000001" customHeight="1">
      <c r="A26" s="3"/>
      <c r="B26" s="185"/>
      <c r="C26" s="185"/>
      <c r="D26" s="185"/>
      <c r="E26" s="179"/>
      <c r="F26" s="181"/>
      <c r="G26" s="5"/>
      <c r="H26" s="55"/>
      <c r="I26" s="55"/>
      <c r="J26" s="6"/>
    </row>
    <row r="27" spans="1:13" ht="20.100000000000001" customHeight="1">
      <c r="A27" s="3"/>
      <c r="B27" s="185"/>
      <c r="C27" s="185"/>
      <c r="D27" s="185"/>
      <c r="E27" s="179"/>
      <c r="F27" s="181"/>
      <c r="G27" s="5"/>
      <c r="H27" s="55"/>
      <c r="I27" s="55"/>
      <c r="J27" s="6"/>
    </row>
    <row r="28" spans="1:13" ht="20.100000000000001" customHeight="1">
      <c r="A28" s="3"/>
      <c r="B28" s="185"/>
      <c r="C28" s="185"/>
      <c r="D28" s="185"/>
      <c r="E28" s="179"/>
      <c r="F28" s="181"/>
      <c r="G28" s="5"/>
      <c r="H28" s="55"/>
      <c r="I28" s="55"/>
      <c r="J28" s="6"/>
    </row>
    <row r="29" spans="1:13" ht="20.100000000000001" customHeight="1">
      <c r="A29" s="3"/>
      <c r="B29" s="185"/>
      <c r="C29" s="185"/>
      <c r="D29" s="185"/>
      <c r="E29" s="179"/>
      <c r="F29" s="181"/>
      <c r="G29" s="5"/>
      <c r="H29" s="55"/>
      <c r="I29" s="55"/>
      <c r="J29" s="6"/>
    </row>
    <row r="30" spans="1:13" ht="20.100000000000001" customHeight="1">
      <c r="A30" s="3"/>
      <c r="B30" s="185"/>
      <c r="C30" s="185"/>
      <c r="D30" s="185"/>
      <c r="E30" s="179"/>
      <c r="F30" s="181"/>
      <c r="G30" s="5"/>
      <c r="H30" s="55"/>
      <c r="I30" s="55"/>
      <c r="J30" s="6"/>
    </row>
    <row r="31" spans="1:13" ht="20.100000000000001" customHeight="1">
      <c r="A31" s="3"/>
      <c r="B31" s="185"/>
      <c r="C31" s="185"/>
      <c r="D31" s="185"/>
      <c r="E31" s="179"/>
      <c r="F31" s="181"/>
      <c r="G31" s="5"/>
      <c r="H31" s="55"/>
      <c r="I31" s="55"/>
      <c r="J31" s="6"/>
    </row>
    <row r="32" spans="1:13" ht="20.100000000000001" customHeight="1">
      <c r="A32" s="3"/>
      <c r="B32" s="185"/>
      <c r="C32" s="185"/>
      <c r="D32" s="185"/>
      <c r="E32" s="179"/>
      <c r="F32" s="181"/>
      <c r="G32" s="5"/>
      <c r="H32" s="55"/>
      <c r="I32" s="55"/>
      <c r="J32" s="6"/>
    </row>
    <row r="33" spans="1:13" ht="20.100000000000001" customHeight="1">
      <c r="A33" s="3"/>
      <c r="B33" s="185"/>
      <c r="C33" s="185"/>
      <c r="D33" s="185"/>
      <c r="E33" s="179"/>
      <c r="F33" s="181"/>
      <c r="G33" s="5"/>
      <c r="H33" s="55"/>
      <c r="I33" s="55"/>
      <c r="J33" s="6"/>
    </row>
    <row r="34" spans="1:13" ht="20.100000000000001" customHeight="1">
      <c r="A34" s="3"/>
      <c r="B34" s="185"/>
      <c r="C34" s="185"/>
      <c r="D34" s="185"/>
      <c r="E34" s="179"/>
      <c r="F34" s="181"/>
      <c r="G34" s="5"/>
      <c r="H34" s="55"/>
      <c r="I34" s="55"/>
      <c r="J34" s="6"/>
    </row>
    <row r="35" spans="1:13" ht="20.100000000000001" customHeight="1">
      <c r="A35" s="3"/>
      <c r="B35" s="185"/>
      <c r="C35" s="185"/>
      <c r="D35" s="185"/>
      <c r="E35" s="179"/>
      <c r="F35" s="181"/>
      <c r="G35" s="5"/>
      <c r="H35" s="55"/>
      <c r="I35" s="55"/>
      <c r="J35" s="6"/>
    </row>
    <row r="36" spans="1:13" ht="20.100000000000001" customHeight="1">
      <c r="A36" s="3"/>
      <c r="B36" s="185"/>
      <c r="C36" s="185"/>
      <c r="D36" s="185"/>
      <c r="E36" s="179"/>
      <c r="F36" s="181"/>
      <c r="G36" s="5"/>
      <c r="H36" s="55"/>
      <c r="I36" s="55"/>
      <c r="J36" s="6"/>
    </row>
    <row r="37" spans="1:13" ht="20.100000000000001" customHeight="1">
      <c r="A37" s="186" t="s">
        <v>133</v>
      </c>
      <c r="B37" s="187"/>
      <c r="C37" s="187"/>
      <c r="D37" s="187"/>
      <c r="E37" s="188"/>
      <c r="F37" s="188"/>
      <c r="G37" s="188"/>
      <c r="H37" s="188"/>
      <c r="I37" s="188"/>
      <c r="J37" s="189"/>
    </row>
    <row r="38" spans="1:13" ht="20.100000000000001" customHeight="1">
      <c r="A38" s="190"/>
      <c r="B38" s="191"/>
      <c r="C38" s="191"/>
      <c r="D38" s="191"/>
      <c r="E38" s="192"/>
      <c r="F38" s="192"/>
      <c r="G38" s="192"/>
      <c r="H38" s="192"/>
      <c r="I38" s="192"/>
      <c r="J38" s="193"/>
    </row>
    <row r="39" spans="1:13" ht="20.100000000000001" customHeight="1">
      <c r="A39" s="194"/>
      <c r="B39" s="195"/>
      <c r="C39" s="195"/>
      <c r="D39" s="195"/>
      <c r="E39" s="196"/>
      <c r="F39" s="196"/>
      <c r="G39" s="196"/>
      <c r="H39" s="196"/>
      <c r="I39" s="196"/>
      <c r="J39" s="197"/>
    </row>
    <row r="40" spans="1:13" ht="20.100000000000001" customHeight="1"/>
    <row r="41" spans="1:13" ht="20.100000000000001" customHeight="1">
      <c r="A41" s="4" t="s">
        <v>23</v>
      </c>
      <c r="B41" s="216" t="s">
        <v>134</v>
      </c>
      <c r="C41" s="217"/>
    </row>
    <row r="42" spans="1:13" ht="24" customHeight="1">
      <c r="B42" s="210" t="s">
        <v>24</v>
      </c>
      <c r="C42" s="210"/>
      <c r="D42" s="210"/>
      <c r="E42" s="210"/>
      <c r="F42" s="210"/>
      <c r="G42" s="210"/>
      <c r="H42" s="210"/>
      <c r="I42" s="210"/>
      <c r="J42" s="210"/>
    </row>
    <row r="43" spans="1:13" ht="24" customHeight="1">
      <c r="E43" s="68" t="s">
        <v>25</v>
      </c>
      <c r="F43" s="218"/>
      <c r="G43" s="218"/>
      <c r="H43" s="218"/>
      <c r="I43" s="218"/>
      <c r="K43" s="10" t="s">
        <v>29</v>
      </c>
      <c r="L43" s="208" t="s">
        <v>155</v>
      </c>
      <c r="M43" s="209"/>
    </row>
    <row r="44" spans="1:13" ht="20.100000000000001" customHeight="1">
      <c r="L44" s="208" t="s">
        <v>156</v>
      </c>
      <c r="M44" s="209"/>
    </row>
    <row r="45" spans="1:13" ht="20.100000000000001" customHeight="1"/>
    <row r="46" spans="1:13" ht="20.100000000000001" customHeight="1">
      <c r="A46" s="177"/>
      <c r="B46" s="178"/>
      <c r="C46" s="178"/>
      <c r="D46" s="178"/>
      <c r="E46" s="178"/>
      <c r="F46" s="178"/>
      <c r="G46" s="178"/>
      <c r="H46" s="178"/>
      <c r="I46" s="178"/>
      <c r="J46" s="178"/>
    </row>
    <row r="47" spans="1:13" ht="20.100000000000001" customHeight="1">
      <c r="A47" s="178"/>
      <c r="B47" s="178"/>
      <c r="C47" s="178"/>
      <c r="D47" s="178"/>
      <c r="E47" s="178"/>
      <c r="F47" s="178"/>
      <c r="G47" s="178"/>
      <c r="H47" s="178"/>
      <c r="I47" s="178"/>
      <c r="J47" s="178"/>
    </row>
    <row r="48" spans="1:13" ht="20.100000000000001" customHeight="1">
      <c r="A48" s="178"/>
      <c r="B48" s="178"/>
      <c r="C48" s="178"/>
      <c r="D48" s="178"/>
      <c r="E48" s="178"/>
      <c r="F48" s="178"/>
      <c r="G48" s="178"/>
      <c r="H48" s="178"/>
      <c r="I48" s="178"/>
      <c r="J48" s="178"/>
    </row>
    <row r="49" spans="1:10" ht="20.100000000000001" customHeight="1">
      <c r="A49" s="178"/>
      <c r="B49" s="178"/>
      <c r="C49" s="178"/>
      <c r="D49" s="178"/>
      <c r="E49" s="178"/>
      <c r="F49" s="178"/>
      <c r="G49" s="178"/>
      <c r="H49" s="178"/>
      <c r="I49" s="178"/>
      <c r="J49" s="178"/>
    </row>
    <row r="50" spans="1:10" ht="20.100000000000001" customHeight="1">
      <c r="A50" s="178"/>
      <c r="B50" s="178"/>
      <c r="C50" s="178"/>
      <c r="D50" s="178"/>
      <c r="E50" s="178"/>
      <c r="F50" s="178"/>
      <c r="G50" s="178"/>
      <c r="H50" s="178"/>
      <c r="I50" s="178"/>
      <c r="J50" s="178"/>
    </row>
    <row r="51" spans="1:10" ht="20.100000000000001" customHeight="1">
      <c r="A51" s="178"/>
      <c r="B51" s="178"/>
      <c r="C51" s="178"/>
      <c r="D51" s="178"/>
      <c r="E51" s="178"/>
      <c r="F51" s="178"/>
      <c r="G51" s="178"/>
      <c r="H51" s="178"/>
      <c r="I51" s="178"/>
      <c r="J51" s="178"/>
    </row>
    <row r="52" spans="1:10" ht="20.100000000000001" customHeight="1">
      <c r="A52" s="178"/>
      <c r="B52" s="178"/>
      <c r="C52" s="178"/>
      <c r="D52" s="178"/>
      <c r="E52" s="178"/>
      <c r="F52" s="178"/>
      <c r="G52" s="178"/>
      <c r="H52" s="178"/>
      <c r="I52" s="178"/>
      <c r="J52" s="178"/>
    </row>
    <row r="53" spans="1:10" ht="20.100000000000001" customHeight="1">
      <c r="A53" s="178"/>
      <c r="B53" s="178"/>
      <c r="C53" s="178"/>
      <c r="D53" s="178"/>
      <c r="E53" s="178"/>
      <c r="F53" s="178"/>
      <c r="G53" s="178"/>
      <c r="H53" s="178"/>
      <c r="I53" s="178"/>
      <c r="J53" s="178"/>
    </row>
    <row r="54" spans="1:10" ht="20.100000000000001" customHeight="1"/>
    <row r="55" spans="1:10" ht="20.100000000000001" customHeight="1"/>
    <row r="56" spans="1:10" ht="20.100000000000001" customHeight="1"/>
    <row r="57" spans="1:10" ht="20.100000000000001" customHeight="1"/>
    <row r="58" spans="1:10" ht="20.100000000000001" customHeight="1"/>
    <row r="59" spans="1:10" ht="20.100000000000001" customHeight="1"/>
    <row r="60" spans="1:10" ht="20.100000000000001" customHeight="1"/>
    <row r="61" spans="1:10" ht="20.100000000000001" customHeight="1"/>
    <row r="62" spans="1:10" ht="20.100000000000001" customHeight="1"/>
    <row r="63" spans="1:10" ht="20.100000000000001" customHeight="1"/>
    <row r="64" spans="1:1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sheetData>
  <mergeCells count="67">
    <mergeCell ref="H16:J16"/>
    <mergeCell ref="H17:J17"/>
    <mergeCell ref="F43:I43"/>
    <mergeCell ref="B35:D35"/>
    <mergeCell ref="A17:B17"/>
    <mergeCell ref="B27:D27"/>
    <mergeCell ref="B36:D36"/>
    <mergeCell ref="E25:F25"/>
    <mergeCell ref="E26:F26"/>
    <mergeCell ref="E27:F27"/>
    <mergeCell ref="E28:F28"/>
    <mergeCell ref="E29:F29"/>
    <mergeCell ref="E30:F30"/>
    <mergeCell ref="E31:F31"/>
    <mergeCell ref="L43:M43"/>
    <mergeCell ref="L44:M44"/>
    <mergeCell ref="B42:J42"/>
    <mergeCell ref="E19:F19"/>
    <mergeCell ref="E20:F20"/>
    <mergeCell ref="B19:D19"/>
    <mergeCell ref="B20:D20"/>
    <mergeCell ref="B21:D21"/>
    <mergeCell ref="B24:D24"/>
    <mergeCell ref="B30:D30"/>
    <mergeCell ref="B31:D31"/>
    <mergeCell ref="B32:D32"/>
    <mergeCell ref="B25:D25"/>
    <mergeCell ref="B26:D26"/>
    <mergeCell ref="B33:D33"/>
    <mergeCell ref="B41:C41"/>
    <mergeCell ref="A2:J2"/>
    <mergeCell ref="D6:E6"/>
    <mergeCell ref="E22:F22"/>
    <mergeCell ref="E23:F23"/>
    <mergeCell ref="E24:F24"/>
    <mergeCell ref="E21:F21"/>
    <mergeCell ref="B22:D22"/>
    <mergeCell ref="B23:D23"/>
    <mergeCell ref="A4:J4"/>
    <mergeCell ref="F17:G17"/>
    <mergeCell ref="A12:J12"/>
    <mergeCell ref="A13:C13"/>
    <mergeCell ref="A11:B11"/>
    <mergeCell ref="A15:B15"/>
    <mergeCell ref="A16:B16"/>
    <mergeCell ref="H15:J15"/>
    <mergeCell ref="F9:G9"/>
    <mergeCell ref="F7:J7"/>
    <mergeCell ref="D7:E7"/>
    <mergeCell ref="D8:E8"/>
    <mergeCell ref="D9:E9"/>
    <mergeCell ref="A46:J53"/>
    <mergeCell ref="C15:E15"/>
    <mergeCell ref="C16:E16"/>
    <mergeCell ref="C17:E17"/>
    <mergeCell ref="G19:J19"/>
    <mergeCell ref="B29:D29"/>
    <mergeCell ref="E33:F33"/>
    <mergeCell ref="F16:G16"/>
    <mergeCell ref="E34:F34"/>
    <mergeCell ref="E35:F35"/>
    <mergeCell ref="E36:F36"/>
    <mergeCell ref="E32:F32"/>
    <mergeCell ref="B28:D28"/>
    <mergeCell ref="F15:G15"/>
    <mergeCell ref="B34:D34"/>
    <mergeCell ref="A37:J39"/>
  </mergeCells>
  <phoneticPr fontId="1"/>
  <conditionalFormatting sqref="G21:G22">
    <cfRule type="expression" dxfId="1" priority="3">
      <formula>G21&lt;&gt;""</formula>
    </cfRule>
  </conditionalFormatting>
  <conditionalFormatting sqref="I21:I22">
    <cfRule type="expression" dxfId="0" priority="1">
      <formula>I21&lt;&gt;""</formula>
    </cfRule>
  </conditionalFormatting>
  <pageMargins left="0.39370078740157483" right="0.39370078740157483" top="0.78740157480314965" bottom="0.39370078740157483" header="0.51181102362204722" footer="0.51181102362204722"/>
  <pageSetup paperSize="8" scale="88"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経歴証明書</vt:lpstr>
      <vt:lpstr>早見表</vt:lpstr>
      <vt:lpstr>記入要領</vt:lpstr>
      <vt:lpstr>記入要領!Print_Area</vt:lpstr>
      <vt:lpstr>経歴証明書!Print_Area</vt:lpstr>
      <vt:lpstr>職長欄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noda</cp:lastModifiedBy>
  <cp:lastPrinted>2024-01-17T04:40:20Z</cp:lastPrinted>
  <dcterms:created xsi:type="dcterms:W3CDTF">2010-06-11T06:55:55Z</dcterms:created>
  <dcterms:modified xsi:type="dcterms:W3CDTF">2024-02-14T05:14:31Z</dcterms:modified>
</cp:coreProperties>
</file>